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ineHengsdijk\Downloads\"/>
    </mc:Choice>
  </mc:AlternateContent>
  <xr:revisionPtr revIDLastSave="0" documentId="8_{50CE314D-DD06-426B-A0F2-8AAB5BD8A45D}" xr6:coauthVersionLast="46" xr6:coauthVersionMax="46" xr10:uidLastSave="{00000000-0000-0000-0000-000000000000}"/>
  <bookViews>
    <workbookView xWindow="28680" yWindow="270" windowWidth="25440" windowHeight="15390"/>
  </bookViews>
  <sheets>
    <sheet name="instructie" sheetId="2" r:id="rId1"/>
    <sheet name="invullen" sheetId="1" r:id="rId2"/>
  </sheets>
  <externalReferences>
    <externalReference r:id="rId3"/>
  </externalReferenc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2" i="1" l="1"/>
  <c r="D8" i="2"/>
  <c r="D6" i="2"/>
  <c r="D55" i="1" l="1"/>
  <c r="D54" i="1"/>
  <c r="D53" i="1"/>
  <c r="D52" i="1"/>
  <c r="E56" i="1"/>
  <c r="D51" i="1"/>
  <c r="D50" i="1"/>
  <c r="D36" i="1"/>
  <c r="D31" i="1"/>
  <c r="C7" i="1"/>
  <c r="E16" i="1"/>
  <c r="E17" i="1"/>
  <c r="E25" i="1"/>
  <c r="E18" i="1"/>
  <c r="E19" i="1"/>
  <c r="E20" i="1"/>
  <c r="E21" i="1"/>
  <c r="E22" i="1"/>
  <c r="E23" i="1"/>
  <c r="E24" i="1"/>
  <c r="B25" i="1"/>
  <c r="D35" i="1"/>
  <c r="D29" i="1"/>
  <c r="E38" i="1" s="1"/>
  <c r="B38" i="1" s="1"/>
  <c r="B30" i="1"/>
  <c r="D30" i="1"/>
  <c r="D32" i="1"/>
  <c r="D33" i="1"/>
  <c r="D34" i="1"/>
  <c r="D37" i="1"/>
  <c r="E3" i="1"/>
  <c r="E40" i="1" l="1"/>
  <c r="C44" i="1" s="1"/>
  <c r="E45" i="1" s="1"/>
  <c r="E59" i="1" s="1"/>
  <c r="E63" i="1" l="1"/>
</calcChain>
</file>

<file path=xl/comments1.xml><?xml version="1.0" encoding="utf-8"?>
<comments xmlns="http://schemas.openxmlformats.org/spreadsheetml/2006/main">
  <authors>
    <author>Wil Kamps</author>
  </authors>
  <commentList>
    <comment ref="D24" authorId="0" shapeId="0">
      <text>
        <r>
          <rPr>
            <sz val="8"/>
            <color indexed="81"/>
            <rFont val="Tahoma"/>
            <family val="2"/>
          </rPr>
          <t xml:space="preserve">huur per jaar per stuk
</t>
        </r>
      </text>
    </comment>
  </commentList>
</comments>
</file>

<file path=xl/sharedStrings.xml><?xml version="1.0" encoding="utf-8"?>
<sst xmlns="http://schemas.openxmlformats.org/spreadsheetml/2006/main" count="87" uniqueCount="71">
  <si>
    <t>OBJECT GEGEVENS</t>
  </si>
  <si>
    <t>Adres en plaats</t>
  </si>
  <si>
    <t>Grond oppervlak</t>
  </si>
  <si>
    <t>m²</t>
  </si>
  <si>
    <t>Kapitaalmarktrente</t>
  </si>
  <si>
    <t>Peildatum</t>
  </si>
  <si>
    <t>Taxateur</t>
  </si>
  <si>
    <t>Eigenaar / opdrachtgever</t>
  </si>
  <si>
    <t>Omschrijving</t>
  </si>
  <si>
    <t>Verhuurbaar oppervlak</t>
  </si>
  <si>
    <r>
      <t>huur €</t>
    </r>
    <r>
      <rPr>
        <b/>
        <i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per m²</t>
    </r>
  </si>
  <si>
    <t/>
  </si>
  <si>
    <t>Parkeerplaatsen</t>
  </si>
  <si>
    <t>stuks</t>
  </si>
  <si>
    <t>Totaal huurwaarde</t>
  </si>
  <si>
    <t>EXPLOITATIEKOSTEN</t>
  </si>
  <si>
    <t xml:space="preserve"> </t>
  </si>
  <si>
    <t>Waarde</t>
  </si>
  <si>
    <t>Tarief</t>
  </si>
  <si>
    <t>Totaal</t>
  </si>
  <si>
    <t>Onroerendezaakbelasting</t>
  </si>
  <si>
    <t>Erfpachtcanon</t>
  </si>
  <si>
    <t>Verzekeringen</t>
  </si>
  <si>
    <t>Objectbeheer</t>
  </si>
  <si>
    <t>Instandhoudingonderhoud</t>
  </si>
  <si>
    <t>BTW niet verrekenbaar</t>
  </si>
  <si>
    <t>Overige kosten</t>
  </si>
  <si>
    <t xml:space="preserve">Totaal exploitatiekosten </t>
  </si>
  <si>
    <t>van de huurwaarde</t>
  </si>
  <si>
    <t>Netto huurwaarde</t>
  </si>
  <si>
    <t>KAPITALISATIE</t>
  </si>
  <si>
    <t>Netto yield</t>
  </si>
  <si>
    <t>KAPITAALSCORRECTIES</t>
  </si>
  <si>
    <t>Achterstallig onderhoud</t>
  </si>
  <si>
    <t>Milieuaanpassingen c.q. reserveringen</t>
  </si>
  <si>
    <t>Initiele kapitaalsinvesteringen</t>
  </si>
  <si>
    <t>Totaal kapitaalscorrecties</t>
  </si>
  <si>
    <t>(I)</t>
  </si>
  <si>
    <t>(berekende)</t>
  </si>
  <si>
    <t>(afgerond)</t>
  </si>
  <si>
    <t>HUURWAARDE</t>
  </si>
  <si>
    <t>Notariskosten</t>
  </si>
  <si>
    <t>Marktwaarde kosten koper</t>
  </si>
  <si>
    <t>Marktwaarde vrij op naam</t>
  </si>
  <si>
    <t>Waterschapslasten</t>
  </si>
  <si>
    <t>Berekening marktwaarde eigen gebruik</t>
  </si>
  <si>
    <t>Verhardingen</t>
  </si>
  <si>
    <t>Ongebonden grond</t>
  </si>
  <si>
    <t>Marktwaarde eigen gebruik</t>
  </si>
  <si>
    <r>
      <t>Waarde/m</t>
    </r>
    <r>
      <rPr>
        <b/>
        <sz val="10"/>
        <color indexed="8"/>
        <rFont val="Calibri"/>
        <family val="2"/>
      </rPr>
      <t>²</t>
    </r>
  </si>
  <si>
    <t>Rioolbelasting</t>
  </si>
  <si>
    <t>Eindtoets Taxeren BV</t>
  </si>
  <si>
    <t>Naam kandidaat</t>
  </si>
  <si>
    <t>Examendatum</t>
  </si>
  <si>
    <t>Uitleg over het model</t>
  </si>
  <si>
    <t>Instructie</t>
  </si>
  <si>
    <t>Instructie invullen berekening marktwaarde eigen gebruik of verhuurd. </t>
  </si>
  <si>
    <t>Invullen</t>
  </si>
  <si>
    <t>Onder objectgegevens bij eigendom invullen het soort van recht (B7) </t>
  </si>
  <si>
    <t>Onder huurwaarde bij parkeerplaatsen het aantal invullen en in de kolom huur € per m² het jaarbedrag van 1 parkeerplaats invullen </t>
  </si>
  <si>
    <t xml:space="preserve">Onder exploitatiekosten bij rioolbelastingen onder de kolom waarde 1 invullen, indien het een nominaal tarief is i.p.v. gekoppeld aan de WOZ waarde </t>
  </si>
  <si>
    <t>anders WOZ waarde invullen onder de kolom tarief, daar komt dan of het nominale getal of het door de gemeente gehanteerde tarief met een procentteken. (B31 en B32) </t>
  </si>
  <si>
    <t xml:space="preserve">Onder exploitatiekosten bij instandhoudingonderhoud in de kolom waarde het aantal m² BVO opnemen. (B36) </t>
  </si>
  <si>
    <t>Onder exploitatiekosten bij BTW niet verrekenbaar, indien van toepassing, in de kolom waarde zelf het bedrag uitrekenen waarover de BTW uitgerekend moet worden. </t>
  </si>
  <si>
    <t>(B36 in de berekening bij eigen gebruik en B40 bij verhuurd) </t>
  </si>
  <si>
    <t xml:space="preserve">Bij alle zaken waarbij de uitkomst bestaat uit één getal in de kolom waarde, het getal 1 invullen en in de kolom tarief het uiteindelijke getal.  
 </t>
  </si>
  <si>
    <t xml:space="preserve">Voorbeeld: </t>
  </si>
  <si>
    <t>Er is sprake van € 40.000,-- achterstallig onderhoud, dan getal 1 in kolom waarde en € 40.000,- in kolom tarief voorzien van een minteken indien dit een aftrekpost moet zijn.</t>
  </si>
  <si>
    <t>AF: kosten van overdracht 9% / 1,09* (I)</t>
  </si>
  <si>
    <t>AF: kosten van overdracht over het recht van erfpacht (8% * 17 * canon)</t>
  </si>
  <si>
    <t>Zakelijk recht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</si>
</sst>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0_)"/>
    <numFmt numFmtId="173" formatCode="d\ mmmm\ yyyy"/>
    <numFmt numFmtId="174" formatCode="#,##0_);\(#,##0\)"/>
    <numFmt numFmtId="175" formatCode="_-* #,##0_-;_-* #,##0\-;_-* &quot;-&quot;??_-;_-@_-"/>
    <numFmt numFmtId="176" formatCode="0_)"/>
    <numFmt numFmtId="177" formatCode="d/mmm/yyyy"/>
    <numFmt numFmtId="178" formatCode="_-&quot;€&quot;\ * #,##0_-;_-&quot;€&quot;\ * #,##0\-;_-&quot;€&quot;\ * &quot;-&quot;??_-;_-@_-"/>
    <numFmt numFmtId="179" formatCode="0.0000%"/>
    <numFmt numFmtId="181" formatCode="[$-413]d\ mmmm\ yyyy;@"/>
  </numFmts>
  <fonts count="21" x14ac:knownFonts="1">
    <font>
      <sz val="10"/>
      <name val="Arial"/>
    </font>
    <font>
      <sz val="10"/>
      <name val="Arial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b/>
      <sz val="10"/>
      <color indexed="8"/>
      <name val="Calibri"/>
      <family val="2"/>
    </font>
    <font>
      <i/>
      <sz val="16"/>
      <color indexed="9"/>
      <name val="Arial"/>
      <family val="2"/>
    </font>
    <font>
      <sz val="10"/>
      <color indexed="25"/>
      <name val="Arial"/>
      <family val="2"/>
    </font>
    <font>
      <b/>
      <i/>
      <sz val="12"/>
      <color indexed="9"/>
      <name val="Arial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/>
        <bgColor indexed="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8"/>
      </patternFill>
    </fill>
    <fill>
      <patternFill patternType="solid">
        <fgColor theme="8" tint="0.39997558519241921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47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8"/>
      </right>
      <top style="thin">
        <color indexed="64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5">
    <xf numFmtId="0" fontId="0" fillId="0" borderId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211">
    <xf numFmtId="0" fontId="0" fillId="0" borderId="0" xfId="0"/>
    <xf numFmtId="172" fontId="8" fillId="2" borderId="1" xfId="0" applyNumberFormat="1" applyFont="1" applyFill="1" applyBorder="1" applyProtection="1"/>
    <xf numFmtId="172" fontId="4" fillId="2" borderId="2" xfId="0" applyNumberFormat="1" applyFont="1" applyFill="1" applyBorder="1" applyProtection="1"/>
    <xf numFmtId="0" fontId="4" fillId="2" borderId="2" xfId="0" applyFont="1" applyFill="1" applyBorder="1" applyProtection="1"/>
    <xf numFmtId="0" fontId="4" fillId="2" borderId="3" xfId="0" applyFont="1" applyFill="1" applyBorder="1" applyProtection="1"/>
    <xf numFmtId="172" fontId="9" fillId="2" borderId="4" xfId="0" applyNumberFormat="1" applyFont="1" applyFill="1" applyBorder="1" applyProtection="1"/>
    <xf numFmtId="0" fontId="9" fillId="2" borderId="7" xfId="0" applyFont="1" applyFill="1" applyBorder="1" applyProtection="1"/>
    <xf numFmtId="0" fontId="9" fillId="2" borderId="8" xfId="0" applyFont="1" applyFill="1" applyBorder="1" applyProtection="1"/>
    <xf numFmtId="0" fontId="9" fillId="2" borderId="9" xfId="0" applyFont="1" applyFill="1" applyBorder="1" applyProtection="1"/>
    <xf numFmtId="172" fontId="9" fillId="2" borderId="12" xfId="0" applyNumberFormat="1" applyFont="1" applyFill="1" applyBorder="1" applyProtection="1"/>
    <xf numFmtId="172" fontId="9" fillId="2" borderId="13" xfId="0" applyNumberFormat="1" applyFont="1" applyFill="1" applyBorder="1" applyProtection="1"/>
    <xf numFmtId="0" fontId="9" fillId="2" borderId="13" xfId="0" applyFont="1" applyFill="1" applyBorder="1" applyProtection="1"/>
    <xf numFmtId="0" fontId="9" fillId="2" borderId="14" xfId="0" applyFont="1" applyFill="1" applyBorder="1" applyProtection="1"/>
    <xf numFmtId="176" fontId="9" fillId="2" borderId="0" xfId="0" applyNumberFormat="1" applyFont="1" applyFill="1" applyBorder="1" applyProtection="1">
      <protection hidden="1"/>
    </xf>
    <xf numFmtId="172" fontId="11" fillId="3" borderId="24" xfId="0" applyNumberFormat="1" applyFont="1" applyFill="1" applyBorder="1" applyProtection="1"/>
    <xf numFmtId="175" fontId="11" fillId="3" borderId="25" xfId="1" applyNumberFormat="1" applyFont="1" applyFill="1" applyBorder="1" applyProtection="1"/>
    <xf numFmtId="176" fontId="11" fillId="3" borderId="25" xfId="0" applyNumberFormat="1" applyFont="1" applyFill="1" applyBorder="1" applyProtection="1">
      <protection hidden="1"/>
    </xf>
    <xf numFmtId="176" fontId="11" fillId="3" borderId="26" xfId="0" applyNumberFormat="1" applyFont="1" applyFill="1" applyBorder="1" applyProtection="1"/>
    <xf numFmtId="172" fontId="9" fillId="2" borderId="18" xfId="0" applyNumberFormat="1" applyFont="1" applyFill="1" applyBorder="1" applyProtection="1"/>
    <xf numFmtId="176" fontId="9" fillId="2" borderId="8" xfId="0" applyNumberFormat="1" applyFont="1" applyFill="1" applyBorder="1" applyProtection="1"/>
    <xf numFmtId="176" fontId="9" fillId="2" borderId="19" xfId="0" applyNumberFormat="1" applyFont="1" applyFill="1" applyBorder="1" applyProtection="1"/>
    <xf numFmtId="176" fontId="9" fillId="2" borderId="6" xfId="0" applyNumberFormat="1" applyFont="1" applyFill="1" applyBorder="1" applyProtection="1">
      <protection hidden="1"/>
    </xf>
    <xf numFmtId="174" fontId="9" fillId="2" borderId="5" xfId="0" applyNumberFormat="1" applyFont="1" applyFill="1" applyBorder="1" applyProtection="1">
      <protection hidden="1"/>
    </xf>
    <xf numFmtId="0" fontId="9" fillId="2" borderId="4" xfId="0" applyFont="1" applyFill="1" applyBorder="1" applyProtection="1"/>
    <xf numFmtId="178" fontId="9" fillId="2" borderId="0" xfId="4" applyNumberFormat="1" applyFont="1" applyFill="1" applyBorder="1" applyProtection="1">
      <protection hidden="1"/>
    </xf>
    <xf numFmtId="0" fontId="11" fillId="3" borderId="24" xfId="0" applyFont="1" applyFill="1" applyBorder="1" applyProtection="1"/>
    <xf numFmtId="10" fontId="11" fillId="3" borderId="31" xfId="0" applyNumberFormat="1" applyFont="1" applyFill="1" applyBorder="1" applyProtection="1">
      <protection hidden="1"/>
    </xf>
    <xf numFmtId="176" fontId="11" fillId="3" borderId="31" xfId="0" applyNumberFormat="1" applyFont="1" applyFill="1" applyBorder="1" applyAlignment="1" applyProtection="1">
      <alignment horizontal="left"/>
    </xf>
    <xf numFmtId="174" fontId="9" fillId="3" borderId="26" xfId="0" applyNumberFormat="1" applyFont="1" applyFill="1" applyBorder="1" applyProtection="1"/>
    <xf numFmtId="176" fontId="9" fillId="2" borderId="0" xfId="0" applyNumberFormat="1" applyFont="1" applyFill="1" applyProtection="1"/>
    <xf numFmtId="176" fontId="9" fillId="2" borderId="0" xfId="0" applyNumberFormat="1" applyFont="1" applyFill="1" applyProtection="1">
      <protection hidden="1"/>
    </xf>
    <xf numFmtId="0" fontId="11" fillId="2" borderId="12" xfId="0" applyFont="1" applyFill="1" applyBorder="1" applyProtection="1"/>
    <xf numFmtId="176" fontId="9" fillId="2" borderId="13" xfId="0" applyNumberFormat="1" applyFont="1" applyFill="1" applyBorder="1" applyProtection="1"/>
    <xf numFmtId="0" fontId="9" fillId="4" borderId="0" xfId="0" applyFont="1" applyFill="1" applyProtection="1"/>
    <xf numFmtId="176" fontId="9" fillId="4" borderId="0" xfId="0" applyNumberFormat="1" applyFont="1" applyFill="1" applyProtection="1"/>
    <xf numFmtId="176" fontId="9" fillId="4" borderId="0" xfId="0" applyNumberFormat="1" applyFont="1" applyFill="1" applyProtection="1">
      <protection hidden="1"/>
    </xf>
    <xf numFmtId="174" fontId="9" fillId="4" borderId="0" xfId="0" applyNumberFormat="1" applyFont="1" applyFill="1" applyProtection="1">
      <protection hidden="1"/>
    </xf>
    <xf numFmtId="0" fontId="9" fillId="0" borderId="4" xfId="0" applyFont="1" applyFill="1" applyBorder="1" applyProtection="1"/>
    <xf numFmtId="176" fontId="9" fillId="2" borderId="8" xfId="0" applyNumberFormat="1" applyFont="1" applyFill="1" applyBorder="1" applyProtection="1">
      <protection hidden="1"/>
    </xf>
    <xf numFmtId="174" fontId="9" fillId="0" borderId="5" xfId="0" applyNumberFormat="1" applyFont="1" applyFill="1" applyBorder="1" applyProtection="1">
      <protection hidden="1"/>
    </xf>
    <xf numFmtId="176" fontId="9" fillId="2" borderId="0" xfId="0" applyNumberFormat="1" applyFont="1" applyFill="1" applyBorder="1" applyProtection="1"/>
    <xf numFmtId="176" fontId="9" fillId="2" borderId="23" xfId="0" applyNumberFormat="1" applyFont="1" applyFill="1" applyBorder="1" applyProtection="1"/>
    <xf numFmtId="0" fontId="9" fillId="2" borderId="18" xfId="0" applyFont="1" applyFill="1" applyBorder="1" applyProtection="1"/>
    <xf numFmtId="0" fontId="11" fillId="3" borderId="24" xfId="0" applyFont="1" applyFill="1" applyBorder="1" applyProtection="1">
      <protection hidden="1"/>
    </xf>
    <xf numFmtId="174" fontId="9" fillId="3" borderId="25" xfId="0" applyNumberFormat="1" applyFont="1" applyFill="1" applyBorder="1" applyProtection="1">
      <protection hidden="1"/>
    </xf>
    <xf numFmtId="170" fontId="9" fillId="5" borderId="25" xfId="4" applyFont="1" applyFill="1" applyBorder="1" applyProtection="1">
      <protection hidden="1"/>
    </xf>
    <xf numFmtId="176" fontId="9" fillId="3" borderId="26" xfId="0" applyNumberFormat="1" applyFont="1" applyFill="1" applyBorder="1" applyProtection="1">
      <protection hidden="1"/>
    </xf>
    <xf numFmtId="176" fontId="13" fillId="2" borderId="8" xfId="0" applyNumberFormat="1" applyFont="1" applyFill="1" applyBorder="1" applyProtection="1">
      <protection hidden="1"/>
    </xf>
    <xf numFmtId="174" fontId="9" fillId="2" borderId="9" xfId="0" applyNumberFormat="1" applyFont="1" applyFill="1" applyBorder="1" applyProtection="1">
      <protection hidden="1"/>
    </xf>
    <xf numFmtId="0" fontId="11" fillId="2" borderId="4" xfId="0" applyFont="1" applyFill="1" applyBorder="1" applyProtection="1"/>
    <xf numFmtId="176" fontId="12" fillId="2" borderId="23" xfId="0" applyNumberFormat="1" applyFont="1" applyFill="1" applyBorder="1" applyAlignment="1" applyProtection="1">
      <alignment horizontal="center"/>
    </xf>
    <xf numFmtId="168" fontId="11" fillId="2" borderId="5" xfId="0" applyNumberFormat="1" applyFont="1" applyFill="1" applyBorder="1" applyAlignment="1" applyProtection="1">
      <alignment horizontal="right"/>
      <protection hidden="1"/>
    </xf>
    <xf numFmtId="176" fontId="9" fillId="3" borderId="25" xfId="0" applyNumberFormat="1" applyFont="1" applyFill="1" applyBorder="1" applyProtection="1"/>
    <xf numFmtId="176" fontId="11" fillId="3" borderId="25" xfId="0" applyNumberFormat="1" applyFont="1" applyFill="1" applyBorder="1" applyProtection="1"/>
    <xf numFmtId="0" fontId="9" fillId="2" borderId="0" xfId="0" applyFont="1" applyFill="1" applyProtection="1"/>
    <xf numFmtId="0" fontId="9" fillId="2" borderId="0" xfId="0" applyFont="1" applyFill="1" applyProtection="1">
      <protection hidden="1"/>
    </xf>
    <xf numFmtId="0" fontId="12" fillId="2" borderId="4" xfId="0" applyFont="1" applyFill="1" applyBorder="1" applyProtection="1"/>
    <xf numFmtId="0" fontId="13" fillId="2" borderId="0" xfId="0" applyFont="1" applyFill="1" applyProtection="1"/>
    <xf numFmtId="0" fontId="12" fillId="2" borderId="0" xfId="0" applyFont="1" applyFill="1" applyProtection="1"/>
    <xf numFmtId="168" fontId="11" fillId="2" borderId="0" xfId="0" applyNumberFormat="1" applyFont="1" applyFill="1" applyBorder="1" applyAlignment="1" applyProtection="1">
      <alignment horizontal="right"/>
      <protection hidden="1"/>
    </xf>
    <xf numFmtId="0" fontId="9" fillId="2" borderId="12" xfId="0" applyFont="1" applyFill="1" applyBorder="1" applyProtection="1"/>
    <xf numFmtId="0" fontId="9" fillId="2" borderId="13" xfId="0" applyFont="1" applyFill="1" applyBorder="1" applyProtection="1">
      <protection hidden="1"/>
    </xf>
    <xf numFmtId="174" fontId="9" fillId="2" borderId="14" xfId="0" applyNumberFormat="1" applyFont="1" applyFill="1" applyBorder="1" applyProtection="1">
      <protection hidden="1"/>
    </xf>
    <xf numFmtId="0" fontId="9" fillId="0" borderId="4" xfId="0" applyFont="1" applyFill="1" applyBorder="1" applyAlignment="1" applyProtection="1">
      <alignment horizontal="left"/>
      <protection locked="0"/>
    </xf>
    <xf numFmtId="9" fontId="11" fillId="0" borderId="0" xfId="3" applyFont="1" applyFill="1" applyBorder="1" applyProtection="1">
      <protection locked="0"/>
    </xf>
    <xf numFmtId="168" fontId="9" fillId="2" borderId="6" xfId="1" applyNumberFormat="1" applyFont="1" applyFill="1" applyBorder="1" applyAlignment="1" applyProtection="1">
      <alignment horizontal="right" wrapText="1"/>
      <protection hidden="1"/>
    </xf>
    <xf numFmtId="0" fontId="0" fillId="0" borderId="5" xfId="0" applyBorder="1" applyAlignment="1" applyProtection="1">
      <alignment horizontal="right" wrapText="1"/>
      <protection hidden="1"/>
    </xf>
    <xf numFmtId="168" fontId="11" fillId="2" borderId="35" xfId="0" applyNumberFormat="1" applyFont="1" applyFill="1" applyBorder="1" applyAlignment="1" applyProtection="1">
      <alignment horizontal="right" wrapText="1"/>
      <protection hidden="1"/>
    </xf>
    <xf numFmtId="168" fontId="11" fillId="2" borderId="11" xfId="0" applyNumberFormat="1" applyFont="1" applyFill="1" applyBorder="1" applyAlignment="1" applyProtection="1">
      <alignment horizontal="right" wrapText="1"/>
      <protection hidden="1"/>
    </xf>
    <xf numFmtId="168" fontId="11" fillId="2" borderId="36" xfId="0" applyNumberFormat="1" applyFont="1" applyFill="1" applyBorder="1" applyAlignment="1" applyProtection="1">
      <alignment horizontal="right"/>
      <protection hidden="1"/>
    </xf>
    <xf numFmtId="168" fontId="11" fillId="2" borderId="37" xfId="0" applyNumberFormat="1" applyFont="1" applyFill="1" applyBorder="1" applyAlignment="1" applyProtection="1">
      <alignment horizontal="right"/>
      <protection hidden="1"/>
    </xf>
    <xf numFmtId="168" fontId="11" fillId="2" borderId="13" xfId="0" applyNumberFormat="1" applyFont="1" applyFill="1" applyBorder="1" applyAlignment="1" applyProtection="1">
      <alignment horizontal="center"/>
      <protection hidden="1"/>
    </xf>
    <xf numFmtId="168" fontId="11" fillId="2" borderId="14" xfId="0" applyNumberFormat="1" applyFont="1" applyFill="1" applyBorder="1" applyAlignment="1" applyProtection="1">
      <alignment horizontal="center"/>
      <protection hidden="1"/>
    </xf>
    <xf numFmtId="168" fontId="9" fillId="0" borderId="8" xfId="4" applyNumberFormat="1" applyFont="1" applyFill="1" applyBorder="1" applyAlignment="1" applyProtection="1">
      <alignment horizontal="right"/>
    </xf>
    <xf numFmtId="168" fontId="9" fillId="2" borderId="6" xfId="1" applyNumberFormat="1" applyFont="1" applyFill="1" applyBorder="1" applyAlignment="1" applyProtection="1">
      <alignment horizontal="right" vertical="top" wrapText="1"/>
      <protection hidden="1"/>
    </xf>
    <xf numFmtId="0" fontId="0" fillId="0" borderId="5" xfId="0" applyBorder="1" applyAlignment="1" applyProtection="1">
      <alignment horizontal="right" vertical="top" wrapText="1"/>
      <protection hidden="1"/>
    </xf>
    <xf numFmtId="168" fontId="9" fillId="2" borderId="36" xfId="1" applyNumberFormat="1" applyFont="1" applyFill="1" applyBorder="1" applyAlignment="1" applyProtection="1">
      <alignment horizontal="right" vertical="top" wrapText="1"/>
      <protection hidden="1"/>
    </xf>
    <xf numFmtId="0" fontId="0" fillId="0" borderId="37" xfId="0" applyBorder="1" applyAlignment="1" applyProtection="1">
      <alignment horizontal="right" vertical="top" wrapText="1"/>
      <protection hidden="1"/>
    </xf>
    <xf numFmtId="168" fontId="9" fillId="2" borderId="6" xfId="0" applyNumberFormat="1" applyFont="1" applyFill="1" applyBorder="1" applyAlignment="1" applyProtection="1">
      <alignment horizontal="right"/>
      <protection hidden="1"/>
    </xf>
    <xf numFmtId="168" fontId="9" fillId="2" borderId="5" xfId="0" applyNumberFormat="1" applyFont="1" applyFill="1" applyBorder="1" applyAlignment="1" applyProtection="1">
      <alignment horizontal="right"/>
      <protection hidden="1"/>
    </xf>
    <xf numFmtId="168" fontId="11" fillId="2" borderId="30" xfId="0" applyNumberFormat="1" applyFont="1" applyFill="1" applyBorder="1" applyAlignment="1" applyProtection="1">
      <alignment horizontal="right"/>
      <protection hidden="1"/>
    </xf>
    <xf numFmtId="168" fontId="11" fillId="2" borderId="34" xfId="0" applyNumberFormat="1" applyFont="1" applyFill="1" applyBorder="1" applyAlignment="1" applyProtection="1">
      <alignment horizontal="right"/>
      <protection hidden="1"/>
    </xf>
    <xf numFmtId="168" fontId="11" fillId="2" borderId="0" xfId="0" applyNumberFormat="1" applyFont="1" applyFill="1" applyBorder="1" applyAlignment="1" applyProtection="1">
      <alignment horizontal="right"/>
      <protection hidden="1"/>
    </xf>
    <xf numFmtId="0" fontId="11" fillId="2" borderId="5" xfId="0" applyNumberFormat="1" applyFont="1" applyFill="1" applyBorder="1" applyAlignment="1" applyProtection="1">
      <alignment horizontal="right"/>
      <protection hidden="1"/>
    </xf>
    <xf numFmtId="168" fontId="9" fillId="2" borderId="6" xfId="4" applyNumberFormat="1" applyFont="1" applyFill="1" applyBorder="1" applyAlignment="1" applyProtection="1">
      <alignment horizontal="left"/>
      <protection hidden="1"/>
    </xf>
    <xf numFmtId="168" fontId="9" fillId="2" borderId="5" xfId="4" applyNumberFormat="1" applyFont="1" applyFill="1" applyBorder="1" applyAlignment="1" applyProtection="1">
      <alignment horizontal="left"/>
      <protection hidden="1"/>
    </xf>
    <xf numFmtId="168" fontId="11" fillId="2" borderId="6" xfId="0" applyNumberFormat="1" applyFont="1" applyFill="1" applyBorder="1" applyAlignment="1" applyProtection="1">
      <alignment horizontal="right"/>
      <protection hidden="1"/>
    </xf>
    <xf numFmtId="168" fontId="11" fillId="2" borderId="5" xfId="0" applyNumberFormat="1" applyFont="1" applyFill="1" applyBorder="1" applyAlignment="1" applyProtection="1">
      <alignment horizontal="right"/>
      <protection hidden="1"/>
    </xf>
    <xf numFmtId="168" fontId="9" fillId="2" borderId="6" xfId="0" applyNumberFormat="1" applyFont="1" applyFill="1" applyBorder="1" applyAlignment="1" applyProtection="1">
      <alignment horizontal="center"/>
      <protection hidden="1"/>
    </xf>
    <xf numFmtId="168" fontId="9" fillId="2" borderId="5" xfId="0" applyNumberFormat="1" applyFont="1" applyFill="1" applyBorder="1" applyAlignment="1" applyProtection="1">
      <alignment horizontal="center"/>
      <protection hidden="1"/>
    </xf>
    <xf numFmtId="172" fontId="2" fillId="6" borderId="1" xfId="0" applyNumberFormat="1" applyFont="1" applyFill="1" applyBorder="1" applyProtection="1"/>
    <xf numFmtId="172" fontId="3" fillId="6" borderId="2" xfId="0" applyNumberFormat="1" applyFont="1" applyFill="1" applyBorder="1" applyProtection="1"/>
    <xf numFmtId="0" fontId="4" fillId="6" borderId="2" xfId="0" applyFont="1" applyFill="1" applyBorder="1" applyProtection="1"/>
    <xf numFmtId="0" fontId="5" fillId="6" borderId="3" xfId="0" applyFont="1" applyFill="1" applyBorder="1" applyAlignment="1" applyProtection="1">
      <alignment horizontal="center"/>
    </xf>
    <xf numFmtId="172" fontId="6" fillId="6" borderId="4" xfId="0" applyNumberFormat="1" applyFont="1" applyFill="1" applyBorder="1" applyAlignment="1" applyProtection="1">
      <alignment horizontal="left"/>
    </xf>
    <xf numFmtId="172" fontId="4" fillId="6" borderId="0" xfId="0" applyNumberFormat="1" applyFont="1" applyFill="1" applyBorder="1" applyProtection="1"/>
    <xf numFmtId="0" fontId="4" fillId="6" borderId="0" xfId="0" applyFont="1" applyFill="1" applyBorder="1" applyProtection="1"/>
    <xf numFmtId="0" fontId="4" fillId="6" borderId="5" xfId="0" applyFont="1" applyFill="1" applyBorder="1" applyProtection="1"/>
    <xf numFmtId="172" fontId="3" fillId="6" borderId="12" xfId="0" applyNumberFormat="1" applyFont="1" applyFill="1" applyBorder="1" applyAlignment="1" applyProtection="1">
      <alignment horizontal="center"/>
    </xf>
    <xf numFmtId="172" fontId="3" fillId="6" borderId="13" xfId="0" applyNumberFormat="1" applyFont="1" applyFill="1" applyBorder="1" applyAlignment="1" applyProtection="1">
      <alignment horizontal="center"/>
    </xf>
    <xf numFmtId="173" fontId="7" fillId="6" borderId="13" xfId="0" applyNumberFormat="1" applyFont="1" applyFill="1" applyBorder="1" applyAlignment="1" applyProtection="1">
      <alignment horizontal="center"/>
    </xf>
    <xf numFmtId="173" fontId="7" fillId="6" borderId="14" xfId="0" applyNumberFormat="1" applyFont="1" applyFill="1" applyBorder="1" applyAlignment="1" applyProtection="1">
      <alignment horizontal="center"/>
    </xf>
    <xf numFmtId="172" fontId="9" fillId="6" borderId="1" xfId="0" applyNumberFormat="1" applyFont="1" applyFill="1" applyBorder="1" applyProtection="1"/>
    <xf numFmtId="172" fontId="9" fillId="6" borderId="2" xfId="0" applyNumberFormat="1" applyFont="1" applyFill="1" applyBorder="1" applyProtection="1"/>
    <xf numFmtId="0" fontId="9" fillId="6" borderId="2" xfId="0" applyFont="1" applyFill="1" applyBorder="1" applyProtection="1"/>
    <xf numFmtId="0" fontId="9" fillId="6" borderId="3" xfId="0" applyFont="1" applyFill="1" applyBorder="1" applyProtection="1"/>
    <xf numFmtId="172" fontId="11" fillId="6" borderId="15" xfId="0" applyNumberFormat="1" applyFont="1" applyFill="1" applyBorder="1" applyProtection="1"/>
    <xf numFmtId="172" fontId="9" fillId="6" borderId="16" xfId="0" applyNumberFormat="1" applyFont="1" applyFill="1" applyBorder="1" applyProtection="1"/>
    <xf numFmtId="0" fontId="9" fillId="6" borderId="16" xfId="0" applyFont="1" applyFill="1" applyBorder="1" applyProtection="1"/>
    <xf numFmtId="0" fontId="9" fillId="6" borderId="17" xfId="0" applyFont="1" applyFill="1" applyBorder="1" applyProtection="1"/>
    <xf numFmtId="176" fontId="9" fillId="6" borderId="2" xfId="0" applyNumberFormat="1" applyFont="1" applyFill="1" applyBorder="1" applyProtection="1"/>
    <xf numFmtId="176" fontId="9" fillId="6" borderId="27" xfId="0" applyNumberFormat="1" applyFont="1" applyFill="1" applyBorder="1" applyProtection="1"/>
    <xf numFmtId="176" fontId="9" fillId="6" borderId="16" xfId="0" applyNumberFormat="1" applyFont="1" applyFill="1" applyBorder="1" applyProtection="1"/>
    <xf numFmtId="176" fontId="9" fillId="6" borderId="28" xfId="0" applyNumberFormat="1" applyFont="1" applyFill="1" applyBorder="1" applyProtection="1">
      <protection hidden="1"/>
    </xf>
    <xf numFmtId="0" fontId="11" fillId="6" borderId="1" xfId="0" applyFont="1" applyFill="1" applyBorder="1" applyProtection="1"/>
    <xf numFmtId="176" fontId="9" fillId="6" borderId="2" xfId="0" applyNumberFormat="1" applyFont="1" applyFill="1" applyBorder="1" applyProtection="1">
      <protection hidden="1"/>
    </xf>
    <xf numFmtId="174" fontId="9" fillId="6" borderId="3" xfId="0" applyNumberFormat="1" applyFont="1" applyFill="1" applyBorder="1" applyProtection="1">
      <protection hidden="1"/>
    </xf>
    <xf numFmtId="0" fontId="11" fillId="6" borderId="15" xfId="0" applyFont="1" applyFill="1" applyBorder="1" applyProtection="1"/>
    <xf numFmtId="176" fontId="9" fillId="6" borderId="16" xfId="0" applyNumberFormat="1" applyFont="1" applyFill="1" applyBorder="1" applyProtection="1">
      <protection hidden="1"/>
    </xf>
    <xf numFmtId="174" fontId="9" fillId="6" borderId="17" xfId="0" applyNumberFormat="1" applyFont="1" applyFill="1" applyBorder="1" applyProtection="1">
      <protection hidden="1"/>
    </xf>
    <xf numFmtId="0" fontId="9" fillId="6" borderId="1" xfId="0" applyFont="1" applyFill="1" applyBorder="1" applyProtection="1"/>
    <xf numFmtId="176" fontId="9" fillId="6" borderId="28" xfId="0" applyNumberFormat="1" applyFont="1" applyFill="1" applyBorder="1" applyProtection="1"/>
    <xf numFmtId="172" fontId="9" fillId="7" borderId="7" xfId="0" applyNumberFormat="1" applyFont="1" applyFill="1" applyBorder="1" applyAlignment="1" applyProtection="1">
      <alignment horizontal="left" vertical="top" wrapText="1"/>
      <protection locked="0"/>
    </xf>
    <xf numFmtId="172" fontId="9" fillId="7" borderId="8" xfId="0" applyNumberFormat="1" applyFont="1" applyFill="1" applyBorder="1" applyAlignment="1" applyProtection="1">
      <alignment horizontal="left" vertical="top" wrapText="1"/>
      <protection locked="0"/>
    </xf>
    <xf numFmtId="172" fontId="9" fillId="7" borderId="9" xfId="0" applyNumberFormat="1" applyFont="1" applyFill="1" applyBorder="1" applyAlignment="1" applyProtection="1">
      <alignment horizontal="left" vertical="top" wrapText="1"/>
      <protection locked="0"/>
    </xf>
    <xf numFmtId="174" fontId="9" fillId="7" borderId="6" xfId="0" applyNumberFormat="1" applyFont="1" applyFill="1" applyBorder="1" applyAlignment="1" applyProtection="1">
      <alignment horizontal="right" vertical="top" wrapText="1"/>
      <protection locked="0"/>
    </xf>
    <xf numFmtId="173" fontId="9" fillId="7" borderId="6" xfId="0" applyNumberFormat="1" applyFont="1" applyFill="1" applyBorder="1" applyAlignment="1" applyProtection="1">
      <alignment horizontal="left" vertical="top"/>
      <protection locked="0"/>
    </xf>
    <xf numFmtId="0" fontId="9" fillId="8" borderId="10" xfId="0" applyFont="1" applyFill="1" applyBorder="1" applyAlignment="1" applyProtection="1">
      <alignment horizontal="right" vertical="top" wrapText="1"/>
      <protection locked="0"/>
    </xf>
    <xf numFmtId="0" fontId="0" fillId="7" borderId="10" xfId="0" applyFill="1" applyBorder="1" applyAlignment="1">
      <alignment horizontal="right" vertical="top" wrapText="1"/>
    </xf>
    <xf numFmtId="10" fontId="9" fillId="8" borderId="10" xfId="3" applyNumberFormat="1" applyFont="1" applyFill="1" applyBorder="1" applyProtection="1">
      <protection locked="0"/>
    </xf>
    <xf numFmtId="0" fontId="4" fillId="8" borderId="11" xfId="0" applyFont="1" applyFill="1" applyBorder="1" applyProtection="1">
      <protection locked="0"/>
    </xf>
    <xf numFmtId="10" fontId="9" fillId="7" borderId="6" xfId="3" applyNumberFormat="1" applyFont="1" applyFill="1" applyBorder="1" applyAlignment="1" applyProtection="1">
      <alignment horizontal="left" vertical="top"/>
      <protection locked="0"/>
    </xf>
    <xf numFmtId="0" fontId="9" fillId="8" borderId="0" xfId="0" applyFont="1" applyFill="1" applyBorder="1" applyAlignment="1" applyProtection="1">
      <alignment horizontal="left" vertical="top"/>
    </xf>
    <xf numFmtId="0" fontId="0" fillId="7" borderId="0" xfId="0" applyFill="1" applyBorder="1" applyAlignment="1" applyProtection="1">
      <alignment horizontal="left" vertical="top"/>
    </xf>
    <xf numFmtId="10" fontId="9" fillId="8" borderId="0" xfId="3" applyNumberFormat="1" applyFont="1" applyFill="1" applyBorder="1" applyAlignment="1" applyProtection="1"/>
    <xf numFmtId="0" fontId="4" fillId="8" borderId="5" xfId="0" applyFont="1" applyFill="1" applyBorder="1" applyAlignment="1" applyProtection="1"/>
    <xf numFmtId="173" fontId="9" fillId="7" borderId="6" xfId="0" applyNumberFormat="1" applyFont="1" applyFill="1" applyBorder="1" applyAlignment="1" applyProtection="1">
      <alignment horizontal="left" vertical="top" wrapText="1"/>
      <protection locked="0"/>
    </xf>
    <xf numFmtId="173" fontId="10" fillId="7" borderId="0" xfId="0" applyNumberFormat="1" applyFont="1" applyFill="1" applyBorder="1" applyAlignment="1" applyProtection="1">
      <alignment horizontal="left" vertical="top" wrapText="1"/>
      <protection locked="0"/>
    </xf>
    <xf numFmtId="173" fontId="10" fillId="7" borderId="5" xfId="0" applyNumberFormat="1" applyFont="1" applyFill="1" applyBorder="1" applyAlignment="1" applyProtection="1">
      <alignment horizontal="left" vertical="top" wrapText="1"/>
      <protection locked="0"/>
    </xf>
    <xf numFmtId="172" fontId="9" fillId="7" borderId="6" xfId="0" applyNumberFormat="1" applyFont="1" applyFill="1" applyBorder="1" applyAlignment="1" applyProtection="1">
      <alignment horizontal="left" vertical="top" wrapText="1"/>
      <protection locked="0"/>
    </xf>
    <xf numFmtId="0" fontId="0" fillId="7" borderId="0" xfId="0" applyFill="1" applyBorder="1" applyAlignment="1" applyProtection="1">
      <alignment horizontal="left" vertical="top" wrapText="1"/>
      <protection locked="0"/>
    </xf>
    <xf numFmtId="0" fontId="0" fillId="7" borderId="5" xfId="0" applyFill="1" applyBorder="1" applyAlignment="1" applyProtection="1">
      <alignment horizontal="left" vertical="top" wrapText="1"/>
      <protection locked="0"/>
    </xf>
    <xf numFmtId="172" fontId="9" fillId="7" borderId="38" xfId="0" applyNumberFormat="1" applyFont="1" applyFill="1" applyBorder="1" applyAlignment="1" applyProtection="1">
      <alignment horizontal="left" vertical="top" wrapText="1"/>
      <protection locked="0"/>
    </xf>
    <xf numFmtId="0" fontId="0" fillId="7" borderId="16" xfId="0" applyFill="1" applyBorder="1" applyAlignment="1" applyProtection="1">
      <alignment horizontal="left" vertical="top" wrapText="1"/>
      <protection locked="0"/>
    </xf>
    <xf numFmtId="0" fontId="0" fillId="7" borderId="17" xfId="0" applyFill="1" applyBorder="1" applyAlignment="1" applyProtection="1">
      <alignment horizontal="left" vertical="top" wrapText="1"/>
      <protection locked="0"/>
    </xf>
    <xf numFmtId="172" fontId="9" fillId="7" borderId="20" xfId="0" applyNumberFormat="1" applyFont="1" applyFill="1" applyBorder="1" applyProtection="1">
      <protection locked="0"/>
    </xf>
    <xf numFmtId="175" fontId="9" fillId="7" borderId="21" xfId="1" applyNumberFormat="1" applyFont="1" applyFill="1" applyBorder="1" applyProtection="1">
      <protection locked="0"/>
    </xf>
    <xf numFmtId="172" fontId="9" fillId="8" borderId="4" xfId="0" applyNumberFormat="1" applyFont="1" applyFill="1" applyBorder="1" applyProtection="1">
      <protection locked="0"/>
    </xf>
    <xf numFmtId="175" fontId="9" fillId="7" borderId="22" xfId="1" applyNumberFormat="1" applyFont="1" applyFill="1" applyBorder="1" applyProtection="1">
      <protection locked="0"/>
    </xf>
    <xf numFmtId="172" fontId="9" fillId="8" borderId="32" xfId="0" applyNumberFormat="1" applyFont="1" applyFill="1" applyBorder="1" applyProtection="1">
      <protection locked="0"/>
    </xf>
    <xf numFmtId="175" fontId="9" fillId="7" borderId="23" xfId="1" applyNumberFormat="1" applyFont="1" applyFill="1" applyBorder="1" applyProtection="1">
      <protection locked="0"/>
    </xf>
    <xf numFmtId="172" fontId="9" fillId="8" borderId="33" xfId="0" applyNumberFormat="1" applyFont="1" applyFill="1" applyBorder="1" applyProtection="1">
      <protection locked="0"/>
    </xf>
    <xf numFmtId="174" fontId="9" fillId="7" borderId="23" xfId="0" applyNumberFormat="1" applyFont="1" applyFill="1" applyBorder="1" applyProtection="1">
      <protection locked="0"/>
    </xf>
    <xf numFmtId="168" fontId="9" fillId="7" borderId="21" xfId="0" applyNumberFormat="1" applyFont="1" applyFill="1" applyBorder="1" applyProtection="1">
      <protection locked="0"/>
    </xf>
    <xf numFmtId="168" fontId="9" fillId="7" borderId="22" xfId="0" applyNumberFormat="1" applyFont="1" applyFill="1" applyBorder="1" applyProtection="1">
      <protection locked="0"/>
    </xf>
    <xf numFmtId="178" fontId="9" fillId="7" borderId="6" xfId="4" applyNumberFormat="1" applyFont="1" applyFill="1" applyBorder="1" applyProtection="1">
      <protection locked="0"/>
    </xf>
    <xf numFmtId="179" fontId="9" fillId="7" borderId="21" xfId="4" applyNumberFormat="1" applyFont="1" applyFill="1" applyBorder="1" applyProtection="1">
      <protection locked="0"/>
    </xf>
    <xf numFmtId="179" fontId="9" fillId="7" borderId="22" xfId="4" applyNumberFormat="1" applyFont="1" applyFill="1" applyBorder="1" applyProtection="1">
      <protection locked="0"/>
    </xf>
    <xf numFmtId="174" fontId="9" fillId="7" borderId="6" xfId="0" applyNumberFormat="1" applyFont="1" applyFill="1" applyBorder="1" applyProtection="1">
      <protection locked="0"/>
    </xf>
    <xf numFmtId="0" fontId="9" fillId="7" borderId="22" xfId="4" applyNumberFormat="1" applyFont="1" applyFill="1" applyBorder="1" applyProtection="1">
      <protection locked="0"/>
    </xf>
    <xf numFmtId="177" fontId="9" fillId="7" borderId="6" xfId="0" applyNumberFormat="1" applyFont="1" applyFill="1" applyBorder="1" applyProtection="1">
      <protection locked="0"/>
    </xf>
    <xf numFmtId="170" fontId="9" fillId="7" borderId="22" xfId="4" applyFont="1" applyFill="1" applyBorder="1" applyProtection="1">
      <protection locked="0"/>
    </xf>
    <xf numFmtId="10" fontId="9" fillId="7" borderId="22" xfId="4" applyNumberFormat="1" applyFont="1" applyFill="1" applyBorder="1" applyProtection="1">
      <protection locked="0"/>
    </xf>
    <xf numFmtId="168" fontId="9" fillId="7" borderId="6" xfId="3" applyNumberFormat="1" applyFont="1" applyFill="1" applyBorder="1" applyProtection="1">
      <protection locked="0"/>
    </xf>
    <xf numFmtId="9" fontId="9" fillId="7" borderId="22" xfId="4" applyNumberFormat="1" applyFont="1" applyFill="1" applyBorder="1" applyProtection="1">
      <protection locked="0"/>
    </xf>
    <xf numFmtId="178" fontId="9" fillId="7" borderId="6" xfId="3" applyNumberFormat="1" applyFont="1" applyFill="1" applyBorder="1" applyProtection="1">
      <protection locked="0"/>
    </xf>
    <xf numFmtId="174" fontId="9" fillId="8" borderId="22" xfId="0" applyNumberFormat="1" applyFont="1" applyFill="1" applyBorder="1" applyProtection="1">
      <protection locked="0"/>
    </xf>
    <xf numFmtId="10" fontId="9" fillId="7" borderId="29" xfId="0" applyNumberFormat="1" applyFont="1" applyFill="1" applyBorder="1" applyProtection="1">
      <protection locked="0"/>
    </xf>
    <xf numFmtId="169" fontId="9" fillId="7" borderId="6" xfId="2" applyFont="1" applyFill="1" applyBorder="1" applyAlignment="1" applyProtection="1">
      <protection locked="0"/>
    </xf>
    <xf numFmtId="169" fontId="9" fillId="7" borderId="21" xfId="2" applyFont="1" applyFill="1" applyBorder="1" applyProtection="1">
      <protection locked="0"/>
    </xf>
    <xf numFmtId="169" fontId="9" fillId="7" borderId="22" xfId="2" applyFont="1" applyFill="1" applyBorder="1" applyProtection="1">
      <protection locked="0"/>
    </xf>
    <xf numFmtId="172" fontId="11" fillId="9" borderId="18" xfId="0" applyNumberFormat="1" applyFont="1" applyFill="1" applyBorder="1" applyProtection="1"/>
    <xf numFmtId="172" fontId="11" fillId="9" borderId="8" xfId="0" applyNumberFormat="1" applyFont="1" applyFill="1" applyBorder="1" applyProtection="1"/>
    <xf numFmtId="0" fontId="11" fillId="9" borderId="16" xfId="0" applyFont="1" applyFill="1" applyBorder="1" applyProtection="1"/>
    <xf numFmtId="0" fontId="11" fillId="9" borderId="19" xfId="0" applyFont="1" applyFill="1" applyBorder="1" applyProtection="1"/>
    <xf numFmtId="172" fontId="11" fillId="9" borderId="30" xfId="0" applyNumberFormat="1" applyFont="1" applyFill="1" applyBorder="1" applyAlignment="1" applyProtection="1">
      <alignment horizontal="center"/>
    </xf>
    <xf numFmtId="176" fontId="11" fillId="9" borderId="29" xfId="0" applyNumberFormat="1" applyFont="1" applyFill="1" applyBorder="1" applyAlignment="1" applyProtection="1">
      <alignment horizontal="center"/>
    </xf>
    <xf numFmtId="176" fontId="11" fillId="9" borderId="29" xfId="0" applyNumberFormat="1" applyFont="1" applyFill="1" applyBorder="1" applyAlignment="1" applyProtection="1">
      <alignment horizontal="center"/>
      <protection hidden="1"/>
    </xf>
    <xf numFmtId="0" fontId="0" fillId="10" borderId="0" xfId="0" applyFill="1"/>
    <xf numFmtId="0" fontId="0" fillId="10" borderId="39" xfId="0" applyFill="1" applyBorder="1"/>
    <xf numFmtId="0" fontId="17" fillId="10" borderId="40" xfId="0" applyFont="1" applyFill="1" applyBorder="1"/>
    <xf numFmtId="0" fontId="17" fillId="0" borderId="41" xfId="0" applyFont="1" applyBorder="1"/>
    <xf numFmtId="0" fontId="0" fillId="10" borderId="41" xfId="0" applyFill="1" applyBorder="1"/>
    <xf numFmtId="0" fontId="0" fillId="10" borderId="42" xfId="0" applyFill="1" applyBorder="1"/>
    <xf numFmtId="0" fontId="18" fillId="10" borderId="43" xfId="0" applyFont="1" applyFill="1" applyBorder="1"/>
    <xf numFmtId="0" fontId="18" fillId="10" borderId="0" xfId="0" applyFont="1" applyFill="1"/>
    <xf numFmtId="0" fontId="0" fillId="10" borderId="44" xfId="0" applyFill="1" applyBorder="1"/>
    <xf numFmtId="0" fontId="0" fillId="10" borderId="43" xfId="0" applyFill="1" applyBorder="1"/>
    <xf numFmtId="181" fontId="0" fillId="10" borderId="0" xfId="0" applyNumberForma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2" fillId="11" borderId="40" xfId="0" applyFont="1" applyFill="1" applyBorder="1"/>
    <xf numFmtId="0" fontId="2" fillId="11" borderId="41" xfId="0" applyFont="1" applyFill="1" applyBorder="1"/>
    <xf numFmtId="0" fontId="9" fillId="11" borderId="41" xfId="0" applyFont="1" applyFill="1" applyBorder="1"/>
    <xf numFmtId="14" fontId="11" fillId="11" borderId="41" xfId="0" applyNumberFormat="1" applyFont="1" applyFill="1" applyBorder="1" applyAlignment="1">
      <alignment horizontal="center"/>
    </xf>
    <xf numFmtId="0" fontId="5" fillId="11" borderId="42" xfId="0" applyFont="1" applyFill="1" applyBorder="1" applyAlignment="1">
      <alignment horizontal="right"/>
    </xf>
    <xf numFmtId="0" fontId="19" fillId="11" borderId="43" xfId="0" applyFont="1" applyFill="1" applyBorder="1"/>
    <xf numFmtId="0" fontId="19" fillId="11" borderId="0" xfId="0" applyFont="1" applyFill="1"/>
    <xf numFmtId="0" fontId="9" fillId="11" borderId="0" xfId="0" applyFont="1" applyFill="1"/>
    <xf numFmtId="14" fontId="11" fillId="11" borderId="0" xfId="0" applyNumberFormat="1" applyFont="1" applyFill="1" applyAlignment="1">
      <alignment horizontal="center"/>
    </xf>
    <xf numFmtId="0" fontId="11" fillId="11" borderId="44" xfId="0" applyFont="1" applyFill="1" applyBorder="1" applyAlignment="1">
      <alignment horizontal="right"/>
    </xf>
    <xf numFmtId="0" fontId="3" fillId="11" borderId="43" xfId="0" applyFont="1" applyFill="1" applyBorder="1"/>
    <xf numFmtId="0" fontId="3" fillId="11" borderId="0" xfId="0" applyFont="1" applyFill="1"/>
    <xf numFmtId="0" fontId="11" fillId="11" borderId="0" xfId="0" applyFont="1" applyFill="1" applyAlignment="1">
      <alignment horizontal="center"/>
    </xf>
    <xf numFmtId="0" fontId="11" fillId="11" borderId="0" xfId="0" applyFont="1" applyFill="1" applyAlignment="1">
      <alignment horizontal="center"/>
    </xf>
    <xf numFmtId="181" fontId="7" fillId="11" borderId="44" xfId="0" applyNumberFormat="1" applyFont="1" applyFill="1" applyBorder="1" applyAlignment="1">
      <alignment horizontal="center"/>
    </xf>
    <xf numFmtId="0" fontId="20" fillId="10" borderId="0" xfId="0" applyFont="1" applyFill="1"/>
    <xf numFmtId="0" fontId="10" fillId="10" borderId="0" xfId="0" applyFont="1" applyFill="1"/>
    <xf numFmtId="0" fontId="10" fillId="10" borderId="0" xfId="0" quotePrefix="1" applyFont="1" applyFill="1"/>
    <xf numFmtId="0" fontId="0" fillId="10" borderId="0" xfId="0" quotePrefix="1" applyFill="1"/>
    <xf numFmtId="0" fontId="0" fillId="10" borderId="45" xfId="0" applyFill="1" applyBorder="1"/>
    <xf numFmtId="0" fontId="0" fillId="10" borderId="46" xfId="0" applyFill="1" applyBorder="1"/>
  </cellXfs>
  <cellStyles count="5">
    <cellStyle name="Komma" xfId="1" builtinId="3"/>
    <cellStyle name="Komma [0]" xfId="2" builtinId="6"/>
    <cellStyle name="Procent" xfId="3" builtinId="5"/>
    <cellStyle name="Standaard" xfId="0" builtinId="0"/>
    <cellStyle name="Valuta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xamenadviesburo.sharepoint.com/examenteam/Documenten/5.%20Producten/SVMNIVO/Route%20Taxateur/4.%20Eindtoets/BV/Formats/Rekenmodellen/DCF%20voor%20kandidaten/Rekenmodel%20DCF%20Excel%20v.1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e"/>
      <sheetName val="invullen"/>
      <sheetName val="uitkomsten"/>
      <sheetName val="kladpapier"/>
    </sheetNames>
    <sheetDataSet>
      <sheetData sheetId="0" refreshError="1"/>
      <sheetData sheetId="1" refreshError="1">
        <row r="3">
          <cell r="C3">
            <v>44204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D9" sqref="D9"/>
    </sheetView>
  </sheetViews>
  <sheetFormatPr defaultRowHeight="13.2" x14ac:dyDescent="0.25"/>
  <cols>
    <col min="1" max="1" width="0.6640625" customWidth="1"/>
    <col min="3" max="3" width="27.44140625" customWidth="1"/>
    <col min="4" max="4" width="11.44140625" customWidth="1"/>
    <col min="7" max="7" width="25.6640625" customWidth="1"/>
    <col min="15" max="15" width="36.88671875" customWidth="1"/>
  </cols>
  <sheetData>
    <row r="1" spans="1:15" x14ac:dyDescent="0.25">
      <c r="A1" s="178"/>
      <c r="B1" s="178"/>
      <c r="C1" s="179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5" ht="20.399999999999999" x14ac:dyDescent="0.35">
      <c r="A2" s="178"/>
      <c r="B2" s="180"/>
      <c r="C2" s="181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3"/>
    </row>
    <row r="3" spans="1:15" x14ac:dyDescent="0.25">
      <c r="A3" s="178"/>
      <c r="B3" s="184"/>
      <c r="C3" s="185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86"/>
    </row>
    <row r="4" spans="1:15" x14ac:dyDescent="0.25">
      <c r="A4" s="178"/>
      <c r="B4" s="187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86"/>
    </row>
    <row r="5" spans="1:15" x14ac:dyDescent="0.25">
      <c r="A5" s="178"/>
      <c r="B5" s="187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86"/>
    </row>
    <row r="6" spans="1:15" x14ac:dyDescent="0.25">
      <c r="A6" s="178"/>
      <c r="B6" s="187"/>
      <c r="C6" s="178" t="s">
        <v>51</v>
      </c>
      <c r="D6" s="188">
        <f ca="1">TODAY()</f>
        <v>44204</v>
      </c>
      <c r="E6" s="189"/>
      <c r="F6" s="189"/>
      <c r="G6" s="189"/>
      <c r="H6" s="178"/>
      <c r="I6" s="178"/>
      <c r="J6" s="178"/>
      <c r="K6" s="178"/>
      <c r="L6" s="178"/>
      <c r="M6" s="178"/>
      <c r="N6" s="178"/>
      <c r="O6" s="186"/>
    </row>
    <row r="7" spans="1:15" x14ac:dyDescent="0.25">
      <c r="A7" s="178"/>
      <c r="B7" s="187"/>
      <c r="C7" s="178" t="s">
        <v>52</v>
      </c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86"/>
    </row>
    <row r="8" spans="1:15" x14ac:dyDescent="0.25">
      <c r="A8" s="178"/>
      <c r="B8" s="187"/>
      <c r="C8" s="178" t="s">
        <v>53</v>
      </c>
      <c r="D8" s="188">
        <f>[1]invullen!C3</f>
        <v>44204</v>
      </c>
      <c r="E8" s="189"/>
      <c r="F8" s="189"/>
      <c r="G8" s="189"/>
      <c r="H8" s="178"/>
      <c r="I8" s="178"/>
      <c r="J8" s="178"/>
      <c r="K8" s="178"/>
      <c r="L8" s="178"/>
      <c r="M8" s="178"/>
      <c r="N8" s="178"/>
      <c r="O8" s="186"/>
    </row>
    <row r="9" spans="1:15" x14ac:dyDescent="0.25">
      <c r="A9" s="178"/>
      <c r="B9" s="187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86"/>
    </row>
    <row r="10" spans="1:15" x14ac:dyDescent="0.25">
      <c r="A10" s="178"/>
      <c r="B10" s="190"/>
      <c r="C10" s="191"/>
      <c r="D10" s="192"/>
      <c r="E10" s="192"/>
      <c r="F10" s="192"/>
      <c r="G10" s="192"/>
      <c r="H10" s="192"/>
      <c r="I10" s="192"/>
      <c r="J10" s="192"/>
      <c r="K10" s="193"/>
      <c r="L10" s="193"/>
      <c r="M10" s="193"/>
      <c r="N10" s="193"/>
      <c r="O10" s="194"/>
    </row>
    <row r="11" spans="1:15" ht="15.6" x14ac:dyDescent="0.3">
      <c r="A11" s="178"/>
      <c r="B11" s="195"/>
      <c r="C11" s="196" t="s">
        <v>54</v>
      </c>
      <c r="D11" s="197"/>
      <c r="E11" s="197"/>
      <c r="F11" s="197"/>
      <c r="G11" s="197"/>
      <c r="H11" s="197"/>
      <c r="I11" s="197"/>
      <c r="J11" s="197"/>
      <c r="K11" s="198"/>
      <c r="L11" s="198"/>
      <c r="M11" s="198"/>
      <c r="N11" s="198"/>
      <c r="O11" s="199"/>
    </row>
    <row r="12" spans="1:15" ht="15.6" x14ac:dyDescent="0.3">
      <c r="A12" s="178"/>
      <c r="B12" s="200"/>
      <c r="C12" s="201"/>
      <c r="D12" s="202"/>
      <c r="E12" s="202"/>
      <c r="F12" s="202"/>
      <c r="G12" s="202"/>
      <c r="H12" s="202"/>
      <c r="I12" s="202"/>
      <c r="J12" s="202"/>
      <c r="K12" s="202"/>
      <c r="L12" s="203"/>
      <c r="M12" s="203"/>
      <c r="N12" s="203"/>
      <c r="O12" s="204"/>
    </row>
    <row r="13" spans="1:15" x14ac:dyDescent="0.25">
      <c r="A13" s="178"/>
      <c r="B13" s="187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86"/>
    </row>
    <row r="14" spans="1:15" x14ac:dyDescent="0.25">
      <c r="A14" s="178"/>
      <c r="B14" s="187"/>
      <c r="C14" s="205" t="s">
        <v>55</v>
      </c>
      <c r="D14" s="206" t="s">
        <v>56</v>
      </c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86"/>
    </row>
    <row r="15" spans="1:15" x14ac:dyDescent="0.25">
      <c r="A15" s="178"/>
      <c r="B15" s="187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86"/>
    </row>
    <row r="16" spans="1:15" x14ac:dyDescent="0.25">
      <c r="A16" s="178"/>
      <c r="B16" s="187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86"/>
    </row>
    <row r="17" spans="1:15" x14ac:dyDescent="0.25">
      <c r="A17" s="178"/>
      <c r="B17" s="187"/>
      <c r="C17" s="205" t="s">
        <v>57</v>
      </c>
      <c r="D17">
        <v>1</v>
      </c>
      <c r="E17" s="206" t="s">
        <v>58</v>
      </c>
      <c r="F17" s="178"/>
      <c r="G17" s="178"/>
      <c r="H17" s="178"/>
      <c r="I17" s="178"/>
      <c r="J17" s="178"/>
      <c r="K17" s="178"/>
      <c r="L17" s="178"/>
      <c r="M17" s="178"/>
      <c r="N17" s="178"/>
      <c r="O17" s="186"/>
    </row>
    <row r="18" spans="1:15" x14ac:dyDescent="0.25">
      <c r="A18" s="178"/>
      <c r="B18" s="187"/>
      <c r="C18" s="178"/>
      <c r="D18" s="207">
        <v>2</v>
      </c>
      <c r="E18" s="206" t="s">
        <v>59</v>
      </c>
      <c r="F18" s="178"/>
      <c r="G18" s="178"/>
      <c r="H18" s="178"/>
      <c r="I18" s="178"/>
      <c r="J18" s="178"/>
      <c r="K18" s="178"/>
      <c r="L18" s="178"/>
      <c r="M18" s="178"/>
      <c r="N18" s="178"/>
      <c r="O18" s="186"/>
    </row>
    <row r="19" spans="1:15" x14ac:dyDescent="0.25">
      <c r="A19" s="178"/>
      <c r="B19" s="187"/>
      <c r="C19" s="178"/>
      <c r="D19" s="178">
        <v>3</v>
      </c>
      <c r="E19" s="206" t="s">
        <v>60</v>
      </c>
      <c r="F19" s="178"/>
      <c r="G19" s="178"/>
      <c r="H19" s="178"/>
      <c r="I19" s="178"/>
      <c r="J19" s="178"/>
      <c r="K19" s="178"/>
      <c r="L19" s="178"/>
      <c r="M19" s="178"/>
      <c r="N19" s="178"/>
      <c r="O19" s="186"/>
    </row>
    <row r="20" spans="1:15" x14ac:dyDescent="0.25">
      <c r="A20" s="178"/>
      <c r="B20" s="187"/>
      <c r="C20" s="178"/>
      <c r="D20" s="178"/>
      <c r="E20" s="206" t="s">
        <v>61</v>
      </c>
      <c r="F20" s="178"/>
      <c r="G20" s="178"/>
      <c r="H20" s="178"/>
      <c r="I20" s="178"/>
      <c r="J20" s="178"/>
      <c r="K20" s="178"/>
      <c r="L20" s="178"/>
      <c r="M20" s="178"/>
      <c r="N20" s="178"/>
      <c r="O20" s="186"/>
    </row>
    <row r="21" spans="1:15" x14ac:dyDescent="0.25">
      <c r="A21" s="178"/>
      <c r="B21" s="187"/>
      <c r="C21" s="178"/>
      <c r="D21" s="178">
        <v>4</v>
      </c>
      <c r="E21" s="206" t="s">
        <v>62</v>
      </c>
      <c r="F21" s="178"/>
      <c r="G21" s="178"/>
      <c r="H21" s="178"/>
      <c r="I21" s="178"/>
      <c r="J21" s="178"/>
      <c r="K21" s="178"/>
      <c r="L21" s="178"/>
      <c r="M21" s="178"/>
      <c r="N21" s="178"/>
      <c r="O21" s="186"/>
    </row>
    <row r="22" spans="1:15" x14ac:dyDescent="0.25">
      <c r="A22" s="178"/>
      <c r="B22" s="187"/>
      <c r="C22" s="178"/>
      <c r="D22" s="178">
        <v>5</v>
      </c>
      <c r="E22" s="206" t="s">
        <v>63</v>
      </c>
      <c r="F22" s="178"/>
      <c r="G22" s="178"/>
      <c r="H22" s="178"/>
      <c r="I22" s="178"/>
      <c r="J22" s="178"/>
      <c r="K22" s="178"/>
      <c r="L22" s="178"/>
      <c r="M22" s="178"/>
      <c r="N22" s="178"/>
      <c r="O22" s="186"/>
    </row>
    <row r="23" spans="1:15" x14ac:dyDescent="0.25">
      <c r="A23" s="178"/>
      <c r="B23" s="187"/>
      <c r="C23" s="178"/>
      <c r="D23" s="178"/>
      <c r="E23" s="206" t="s">
        <v>64</v>
      </c>
      <c r="F23" s="178"/>
      <c r="G23" s="178"/>
      <c r="H23" s="178"/>
      <c r="I23" s="178"/>
      <c r="J23" s="178"/>
      <c r="K23" s="178"/>
      <c r="L23" s="178"/>
      <c r="M23" s="178"/>
      <c r="N23" s="178"/>
      <c r="O23" s="186"/>
    </row>
    <row r="24" spans="1:15" x14ac:dyDescent="0.25">
      <c r="A24" s="178"/>
      <c r="B24" s="187"/>
      <c r="C24" s="205"/>
      <c r="D24" s="206">
        <v>6</v>
      </c>
      <c r="E24" s="206" t="s">
        <v>65</v>
      </c>
      <c r="F24" s="178"/>
      <c r="G24" s="178"/>
      <c r="H24" s="178"/>
      <c r="I24" s="178"/>
      <c r="J24" s="178"/>
      <c r="K24" s="178"/>
      <c r="L24" s="178"/>
      <c r="M24" s="178"/>
      <c r="N24" s="178"/>
      <c r="O24" s="186"/>
    </row>
    <row r="25" spans="1:15" x14ac:dyDescent="0.25">
      <c r="A25" s="178"/>
      <c r="B25" s="187"/>
      <c r="C25" s="205"/>
      <c r="D25" s="206"/>
      <c r="E25" s="206" t="s">
        <v>66</v>
      </c>
      <c r="F25" s="178"/>
      <c r="G25" s="178"/>
      <c r="H25" s="178"/>
      <c r="I25" s="178"/>
      <c r="J25" s="178"/>
      <c r="K25" s="178"/>
      <c r="L25" s="178"/>
      <c r="M25" s="178"/>
      <c r="N25" s="178"/>
      <c r="O25" s="186"/>
    </row>
    <row r="26" spans="1:15" x14ac:dyDescent="0.25">
      <c r="A26" s="178"/>
      <c r="B26" s="187"/>
      <c r="C26" s="178"/>
      <c r="D26" s="178"/>
      <c r="E26" s="206" t="s">
        <v>67</v>
      </c>
      <c r="F26" s="178"/>
      <c r="G26" s="178"/>
      <c r="H26" s="178"/>
      <c r="I26" s="178"/>
      <c r="J26" s="178"/>
      <c r="K26" s="178"/>
      <c r="L26" s="178"/>
      <c r="M26" s="178"/>
      <c r="N26" s="178"/>
      <c r="O26" s="186"/>
    </row>
    <row r="27" spans="1:15" x14ac:dyDescent="0.25">
      <c r="A27" s="178"/>
      <c r="B27" s="187"/>
      <c r="C27" s="205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86"/>
    </row>
    <row r="28" spans="1:15" x14ac:dyDescent="0.25">
      <c r="A28" s="178"/>
      <c r="B28" s="187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86"/>
    </row>
    <row r="29" spans="1:15" x14ac:dyDescent="0.25">
      <c r="A29" s="178"/>
      <c r="B29" s="187"/>
      <c r="C29" s="178"/>
      <c r="D29" s="20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86"/>
    </row>
    <row r="30" spans="1:15" x14ac:dyDescent="0.25">
      <c r="A30" s="178"/>
      <c r="B30" s="187"/>
      <c r="C30" s="205"/>
      <c r="D30" s="206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86"/>
    </row>
    <row r="31" spans="1:15" x14ac:dyDescent="0.25">
      <c r="A31" s="178"/>
      <c r="B31" s="187"/>
      <c r="C31" s="178"/>
      <c r="D31" s="206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86"/>
    </row>
    <row r="32" spans="1:15" x14ac:dyDescent="0.25">
      <c r="A32" s="178"/>
      <c r="B32" s="187"/>
      <c r="C32" s="178"/>
      <c r="D32" s="206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86"/>
    </row>
    <row r="33" spans="1:15" x14ac:dyDescent="0.25">
      <c r="A33" s="178"/>
      <c r="B33" s="187"/>
      <c r="C33" s="205"/>
      <c r="D33" s="206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86"/>
    </row>
    <row r="34" spans="1:15" x14ac:dyDescent="0.25">
      <c r="A34" s="178"/>
      <c r="B34" s="187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86"/>
    </row>
    <row r="35" spans="1:15" x14ac:dyDescent="0.25">
      <c r="A35" s="178"/>
      <c r="B35" s="20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210"/>
    </row>
  </sheetData>
  <mergeCells count="4">
    <mergeCell ref="D6:G6"/>
    <mergeCell ref="D8:G8"/>
    <mergeCell ref="K10:N10"/>
    <mergeCell ref="D12:K12"/>
  </mergeCells>
  <phoneticPr fontId="1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workbookViewId="0">
      <selection activeCell="J9" sqref="J9"/>
    </sheetView>
  </sheetViews>
  <sheetFormatPr defaultRowHeight="13.2" x14ac:dyDescent="0.25"/>
  <cols>
    <col min="1" max="1" width="31.44140625" customWidth="1"/>
    <col min="2" max="2" width="16.44140625" customWidth="1"/>
    <col min="3" max="3" width="16.109375" customWidth="1"/>
    <col min="4" max="5" width="15.44140625" customWidth="1"/>
    <col min="6" max="6" width="14.44140625" customWidth="1"/>
  </cols>
  <sheetData>
    <row r="1" spans="1:6" ht="16.2" thickTop="1" x14ac:dyDescent="0.3">
      <c r="A1" s="90"/>
      <c r="B1" s="91"/>
      <c r="C1" s="92"/>
      <c r="D1" s="92"/>
      <c r="E1" s="92"/>
      <c r="F1" s="93"/>
    </row>
    <row r="2" spans="1:6" ht="17.399999999999999" x14ac:dyDescent="0.3">
      <c r="A2" s="94" t="s">
        <v>45</v>
      </c>
      <c r="B2" s="95"/>
      <c r="C2" s="96"/>
      <c r="D2" s="96"/>
      <c r="E2" s="96"/>
      <c r="F2" s="97"/>
    </row>
    <row r="3" spans="1:6" ht="16.2" thickBot="1" x14ac:dyDescent="0.35">
      <c r="A3" s="98"/>
      <c r="B3" s="99"/>
      <c r="C3" s="99"/>
      <c r="D3" s="99"/>
      <c r="E3" s="100">
        <f ca="1">NOW()</f>
        <v>44204.580353935184</v>
      </c>
      <c r="F3" s="101"/>
    </row>
    <row r="4" spans="1:6" ht="18" thickTop="1" x14ac:dyDescent="0.3">
      <c r="A4" s="1" t="s">
        <v>0</v>
      </c>
      <c r="B4" s="2"/>
      <c r="C4" s="3"/>
      <c r="D4" s="3"/>
      <c r="E4" s="3"/>
      <c r="F4" s="4"/>
    </row>
    <row r="5" spans="1:6" x14ac:dyDescent="0.25">
      <c r="A5" s="5" t="s">
        <v>1</v>
      </c>
      <c r="B5" s="122"/>
      <c r="C5" s="123"/>
      <c r="D5" s="123"/>
      <c r="E5" s="123"/>
      <c r="F5" s="124"/>
    </row>
    <row r="6" spans="1:6" x14ac:dyDescent="0.25">
      <c r="A6" s="5" t="s">
        <v>2</v>
      </c>
      <c r="B6" s="125"/>
      <c r="C6" s="6" t="s">
        <v>3</v>
      </c>
      <c r="D6" s="7"/>
      <c r="E6" s="7"/>
      <c r="F6" s="8"/>
    </row>
    <row r="7" spans="1:6" ht="15" x14ac:dyDescent="0.25">
      <c r="A7" s="5" t="s">
        <v>70</v>
      </c>
      <c r="B7" s="126"/>
      <c r="C7" s="127" t="str">
        <f>IF(B7="erfpacht","canon afgekocht","")</f>
        <v/>
      </c>
      <c r="D7" s="128"/>
      <c r="E7" s="129"/>
      <c r="F7" s="130"/>
    </row>
    <row r="8" spans="1:6" ht="15" x14ac:dyDescent="0.25">
      <c r="A8" s="5" t="s">
        <v>4</v>
      </c>
      <c r="B8" s="131"/>
      <c r="C8" s="132"/>
      <c r="D8" s="133"/>
      <c r="E8" s="134"/>
      <c r="F8" s="135"/>
    </row>
    <row r="9" spans="1:6" x14ac:dyDescent="0.25">
      <c r="A9" s="5" t="s">
        <v>5</v>
      </c>
      <c r="B9" s="136"/>
      <c r="C9" s="137"/>
      <c r="D9" s="137"/>
      <c r="E9" s="137"/>
      <c r="F9" s="138"/>
    </row>
    <row r="10" spans="1:6" x14ac:dyDescent="0.25">
      <c r="A10" s="5" t="s">
        <v>6</v>
      </c>
      <c r="B10" s="139"/>
      <c r="C10" s="140"/>
      <c r="D10" s="140"/>
      <c r="E10" s="140"/>
      <c r="F10" s="141"/>
    </row>
    <row r="11" spans="1:6" x14ac:dyDescent="0.25">
      <c r="A11" s="5" t="s">
        <v>7</v>
      </c>
      <c r="B11" s="142"/>
      <c r="C11" s="143"/>
      <c r="D11" s="143"/>
      <c r="E11" s="143"/>
      <c r="F11" s="144"/>
    </row>
    <row r="12" spans="1:6" ht="13.8" thickBot="1" x14ac:dyDescent="0.3">
      <c r="A12" s="9"/>
      <c r="B12" s="10"/>
      <c r="C12" s="11"/>
      <c r="D12" s="11"/>
      <c r="E12" s="11"/>
      <c r="F12" s="12"/>
    </row>
    <row r="13" spans="1:6" ht="13.8" thickTop="1" x14ac:dyDescent="0.25">
      <c r="A13" s="102"/>
      <c r="B13" s="103"/>
      <c r="C13" s="104"/>
      <c r="D13" s="104"/>
      <c r="E13" s="104"/>
      <c r="F13" s="105"/>
    </row>
    <row r="14" spans="1:6" x14ac:dyDescent="0.25">
      <c r="A14" s="106" t="s">
        <v>40</v>
      </c>
      <c r="B14" s="107"/>
      <c r="C14" s="108"/>
      <c r="D14" s="108"/>
      <c r="E14" s="108"/>
      <c r="F14" s="109"/>
    </row>
    <row r="15" spans="1:6" x14ac:dyDescent="0.25">
      <c r="A15" s="171" t="s">
        <v>8</v>
      </c>
      <c r="B15" s="172" t="s">
        <v>9</v>
      </c>
      <c r="C15" s="173"/>
      <c r="D15" s="174" t="s">
        <v>10</v>
      </c>
      <c r="E15" s="6"/>
      <c r="F15" s="8"/>
    </row>
    <row r="16" spans="1:6" x14ac:dyDescent="0.25">
      <c r="A16" s="145"/>
      <c r="B16" s="146">
        <v>0</v>
      </c>
      <c r="C16" s="13"/>
      <c r="D16" s="153">
        <v>0</v>
      </c>
      <c r="E16" s="65">
        <f>D16*B16</f>
        <v>0</v>
      </c>
      <c r="F16" s="66"/>
    </row>
    <row r="17" spans="1:6" x14ac:dyDescent="0.25">
      <c r="A17" s="147"/>
      <c r="B17" s="148">
        <v>0</v>
      </c>
      <c r="C17" s="13" t="s">
        <v>11</v>
      </c>
      <c r="D17" s="154">
        <v>0</v>
      </c>
      <c r="E17" s="65">
        <f t="shared" ref="E17:E22" si="0">D17*B17</f>
        <v>0</v>
      </c>
      <c r="F17" s="66"/>
    </row>
    <row r="18" spans="1:6" x14ac:dyDescent="0.25">
      <c r="A18" s="147"/>
      <c r="B18" s="148">
        <v>0</v>
      </c>
      <c r="C18" s="13" t="s">
        <v>11</v>
      </c>
      <c r="D18" s="154">
        <v>0</v>
      </c>
      <c r="E18" s="65">
        <f t="shared" si="0"/>
        <v>0</v>
      </c>
      <c r="F18" s="66"/>
    </row>
    <row r="19" spans="1:6" x14ac:dyDescent="0.25">
      <c r="A19" s="147"/>
      <c r="B19" s="148">
        <v>0</v>
      </c>
      <c r="C19" s="13" t="s">
        <v>11</v>
      </c>
      <c r="D19" s="154">
        <v>0</v>
      </c>
      <c r="E19" s="65">
        <f t="shared" si="0"/>
        <v>0</v>
      </c>
      <c r="F19" s="66"/>
    </row>
    <row r="20" spans="1:6" x14ac:dyDescent="0.25">
      <c r="A20" s="147"/>
      <c r="B20" s="148">
        <v>0</v>
      </c>
      <c r="C20" s="13"/>
      <c r="D20" s="154">
        <v>0</v>
      </c>
      <c r="E20" s="65">
        <f t="shared" si="0"/>
        <v>0</v>
      </c>
      <c r="F20" s="66"/>
    </row>
    <row r="21" spans="1:6" x14ac:dyDescent="0.25">
      <c r="A21" s="147"/>
      <c r="B21" s="148">
        <v>0</v>
      </c>
      <c r="C21" s="13" t="s">
        <v>11</v>
      </c>
      <c r="D21" s="154">
        <v>0</v>
      </c>
      <c r="E21" s="65">
        <f t="shared" si="0"/>
        <v>0</v>
      </c>
      <c r="F21" s="66"/>
    </row>
    <row r="22" spans="1:6" x14ac:dyDescent="0.25">
      <c r="A22" s="149"/>
      <c r="B22" s="150">
        <v>0</v>
      </c>
      <c r="C22" s="13" t="s">
        <v>11</v>
      </c>
      <c r="D22" s="154">
        <v>0</v>
      </c>
      <c r="E22" s="65">
        <f t="shared" si="0"/>
        <v>0</v>
      </c>
      <c r="F22" s="66"/>
    </row>
    <row r="23" spans="1:6" x14ac:dyDescent="0.25">
      <c r="A23" s="149"/>
      <c r="B23" s="150">
        <v>0</v>
      </c>
      <c r="C23" s="13"/>
      <c r="D23" s="154">
        <v>0</v>
      </c>
      <c r="E23" s="74">
        <f>D23*B23</f>
        <v>0</v>
      </c>
      <c r="F23" s="75"/>
    </row>
    <row r="24" spans="1:6" x14ac:dyDescent="0.25">
      <c r="A24" s="151" t="s">
        <v>12</v>
      </c>
      <c r="B24" s="152"/>
      <c r="C24" s="13" t="s">
        <v>13</v>
      </c>
      <c r="D24" s="154">
        <v>0</v>
      </c>
      <c r="E24" s="76">
        <f>B24*D24</f>
        <v>0</v>
      </c>
      <c r="F24" s="77"/>
    </row>
    <row r="25" spans="1:6" ht="13.8" thickBot="1" x14ac:dyDescent="0.3">
      <c r="A25" s="14" t="s">
        <v>14</v>
      </c>
      <c r="B25" s="15">
        <f>SUM(B16:B23)</f>
        <v>0</v>
      </c>
      <c r="C25" s="16" t="s">
        <v>3</v>
      </c>
      <c r="D25" s="17"/>
      <c r="E25" s="67">
        <f>SUM(E16:F24)</f>
        <v>0</v>
      </c>
      <c r="F25" s="68"/>
    </row>
    <row r="26" spans="1:6" ht="13.8" thickTop="1" x14ac:dyDescent="0.25">
      <c r="A26" s="102"/>
      <c r="B26" s="103"/>
      <c r="C26" s="110"/>
      <c r="D26" s="111"/>
      <c r="E26" s="21"/>
      <c r="F26" s="22"/>
    </row>
    <row r="27" spans="1:6" x14ac:dyDescent="0.25">
      <c r="A27" s="106" t="s">
        <v>15</v>
      </c>
      <c r="B27" s="107"/>
      <c r="C27" s="112"/>
      <c r="D27" s="113"/>
      <c r="E27" s="21"/>
      <c r="F27" s="22"/>
    </row>
    <row r="28" spans="1:6" x14ac:dyDescent="0.25">
      <c r="A28" s="18" t="s">
        <v>16</v>
      </c>
      <c r="B28" s="175" t="s">
        <v>17</v>
      </c>
      <c r="C28" s="176" t="s">
        <v>18</v>
      </c>
      <c r="D28" s="177" t="s">
        <v>19</v>
      </c>
      <c r="E28" s="21"/>
      <c r="F28" s="22"/>
    </row>
    <row r="29" spans="1:6" x14ac:dyDescent="0.25">
      <c r="A29" s="23" t="s">
        <v>20</v>
      </c>
      <c r="B29" s="155">
        <v>0</v>
      </c>
      <c r="C29" s="156">
        <v>0</v>
      </c>
      <c r="D29" s="24">
        <f>B29*C29</f>
        <v>0</v>
      </c>
      <c r="E29" s="21"/>
      <c r="F29" s="22"/>
    </row>
    <row r="30" spans="1:6" x14ac:dyDescent="0.25">
      <c r="A30" s="23" t="s">
        <v>44</v>
      </c>
      <c r="B30" s="155">
        <f>B29</f>
        <v>0</v>
      </c>
      <c r="C30" s="157">
        <v>0</v>
      </c>
      <c r="D30" s="24">
        <f>B30*C30</f>
        <v>0</v>
      </c>
      <c r="E30" s="21"/>
      <c r="F30" s="22"/>
    </row>
    <row r="31" spans="1:6" x14ac:dyDescent="0.25">
      <c r="A31" s="23" t="s">
        <v>50</v>
      </c>
      <c r="B31" s="158">
        <v>0</v>
      </c>
      <c r="C31" s="159">
        <v>0</v>
      </c>
      <c r="D31" s="24">
        <f>B31*C31</f>
        <v>0</v>
      </c>
      <c r="E31" s="21"/>
      <c r="F31" s="22"/>
    </row>
    <row r="32" spans="1:6" x14ac:dyDescent="0.25">
      <c r="A32" s="23" t="s">
        <v>21</v>
      </c>
      <c r="B32" s="160"/>
      <c r="C32" s="161"/>
      <c r="D32" s="24">
        <f t="shared" ref="D32:D37" si="1">B32*C32</f>
        <v>0</v>
      </c>
      <c r="E32" s="21"/>
      <c r="F32" s="22"/>
    </row>
    <row r="33" spans="1:6" x14ac:dyDescent="0.25">
      <c r="A33" s="23" t="s">
        <v>22</v>
      </c>
      <c r="B33" s="155">
        <v>0</v>
      </c>
      <c r="C33" s="162">
        <v>0</v>
      </c>
      <c r="D33" s="24">
        <f t="shared" si="1"/>
        <v>0</v>
      </c>
      <c r="E33" s="21"/>
      <c r="F33" s="22"/>
    </row>
    <row r="34" spans="1:6" x14ac:dyDescent="0.25">
      <c r="A34" s="23" t="s">
        <v>23</v>
      </c>
      <c r="B34" s="163">
        <v>0</v>
      </c>
      <c r="C34" s="164">
        <v>0</v>
      </c>
      <c r="D34" s="24">
        <f t="shared" si="1"/>
        <v>0</v>
      </c>
      <c r="E34" s="21"/>
      <c r="F34" s="22"/>
    </row>
    <row r="35" spans="1:6" x14ac:dyDescent="0.25">
      <c r="A35" s="23" t="s">
        <v>24</v>
      </c>
      <c r="B35" s="158">
        <v>0</v>
      </c>
      <c r="C35" s="161">
        <v>0</v>
      </c>
      <c r="D35" s="24">
        <f t="shared" si="1"/>
        <v>0</v>
      </c>
      <c r="E35" s="21"/>
      <c r="F35" s="22"/>
    </row>
    <row r="36" spans="1:6" x14ac:dyDescent="0.25">
      <c r="A36" s="23" t="s">
        <v>25</v>
      </c>
      <c r="B36" s="165"/>
      <c r="C36" s="164">
        <v>0.21</v>
      </c>
      <c r="D36" s="24">
        <f t="shared" si="1"/>
        <v>0</v>
      </c>
      <c r="E36" s="21"/>
      <c r="F36" s="22"/>
    </row>
    <row r="37" spans="1:6" x14ac:dyDescent="0.25">
      <c r="A37" s="23" t="s">
        <v>26</v>
      </c>
      <c r="B37" s="166"/>
      <c r="C37" s="161"/>
      <c r="D37" s="24">
        <f t="shared" si="1"/>
        <v>0</v>
      </c>
      <c r="E37" s="21"/>
      <c r="F37" s="22"/>
    </row>
    <row r="38" spans="1:6" x14ac:dyDescent="0.25">
      <c r="A38" s="25" t="s">
        <v>27</v>
      </c>
      <c r="B38" s="26" t="e">
        <f>E38/E25</f>
        <v>#DIV/0!</v>
      </c>
      <c r="C38" s="27" t="s">
        <v>28</v>
      </c>
      <c r="D38" s="28"/>
      <c r="E38" s="69">
        <f>SUM(D29:D37)</f>
        <v>0</v>
      </c>
      <c r="F38" s="70"/>
    </row>
    <row r="39" spans="1:6" x14ac:dyDescent="0.25">
      <c r="A39" s="23"/>
      <c r="B39" s="29"/>
      <c r="C39" s="29"/>
      <c r="D39" s="29"/>
      <c r="E39" s="30"/>
      <c r="F39" s="22" t="s">
        <v>16</v>
      </c>
    </row>
    <row r="40" spans="1:6" ht="13.8" thickBot="1" x14ac:dyDescent="0.3">
      <c r="A40" s="31" t="s">
        <v>29</v>
      </c>
      <c r="B40" s="32"/>
      <c r="C40" s="32"/>
      <c r="D40" s="32"/>
      <c r="E40" s="71">
        <f>E25-E38</f>
        <v>0</v>
      </c>
      <c r="F40" s="72"/>
    </row>
    <row r="41" spans="1:6" ht="14.4" thickTop="1" thickBot="1" x14ac:dyDescent="0.3">
      <c r="A41" s="33"/>
      <c r="B41" s="34"/>
      <c r="C41" s="34"/>
      <c r="D41" s="34"/>
      <c r="E41" s="35"/>
      <c r="F41" s="36" t="s">
        <v>16</v>
      </c>
    </row>
    <row r="42" spans="1:6" ht="13.8" thickTop="1" x14ac:dyDescent="0.25">
      <c r="A42" s="114"/>
      <c r="B42" s="110"/>
      <c r="C42" s="110"/>
      <c r="D42" s="110"/>
      <c r="E42" s="115"/>
      <c r="F42" s="116"/>
    </row>
    <row r="43" spans="1:6" x14ac:dyDescent="0.25">
      <c r="A43" s="117" t="s">
        <v>30</v>
      </c>
      <c r="B43" s="112"/>
      <c r="C43" s="112"/>
      <c r="D43" s="112"/>
      <c r="E43" s="118"/>
      <c r="F43" s="119"/>
    </row>
    <row r="44" spans="1:6" x14ac:dyDescent="0.25">
      <c r="A44" s="37" t="s">
        <v>29</v>
      </c>
      <c r="B44" s="38"/>
      <c r="C44" s="73">
        <f>ROUND(E40,0)</f>
        <v>0</v>
      </c>
      <c r="D44" s="73"/>
      <c r="E44" s="38"/>
      <c r="F44" s="39"/>
    </row>
    <row r="45" spans="1:6" x14ac:dyDescent="0.25">
      <c r="A45" s="23" t="s">
        <v>31</v>
      </c>
      <c r="B45" s="40"/>
      <c r="C45" s="40"/>
      <c r="D45" s="167">
        <v>0</v>
      </c>
      <c r="E45" s="78" t="e">
        <f>C44/D45</f>
        <v>#DIV/0!</v>
      </c>
      <c r="F45" s="79"/>
    </row>
    <row r="46" spans="1:6" ht="13.8" thickBot="1" x14ac:dyDescent="0.3">
      <c r="A46" s="23"/>
      <c r="B46" s="29"/>
      <c r="C46" s="29"/>
      <c r="D46" s="41"/>
      <c r="E46" s="21"/>
      <c r="F46" s="22"/>
    </row>
    <row r="47" spans="1:6" ht="13.8" thickTop="1" x14ac:dyDescent="0.25">
      <c r="A47" s="120"/>
      <c r="B47" s="110"/>
      <c r="C47" s="110"/>
      <c r="D47" s="111"/>
      <c r="E47" s="21"/>
      <c r="F47" s="22"/>
    </row>
    <row r="48" spans="1:6" x14ac:dyDescent="0.25">
      <c r="A48" s="117" t="s">
        <v>32</v>
      </c>
      <c r="B48" s="112"/>
      <c r="C48" s="112"/>
      <c r="D48" s="121"/>
      <c r="E48" s="21"/>
      <c r="F48" s="22"/>
    </row>
    <row r="49" spans="1:6" ht="13.8" x14ac:dyDescent="0.3">
      <c r="A49" s="42"/>
      <c r="B49" s="175" t="s">
        <v>49</v>
      </c>
      <c r="C49" s="176" t="s">
        <v>18</v>
      </c>
      <c r="D49" s="177" t="s">
        <v>19</v>
      </c>
      <c r="E49" s="21"/>
      <c r="F49" s="22"/>
    </row>
    <row r="50" spans="1:6" x14ac:dyDescent="0.25">
      <c r="A50" s="23" t="s">
        <v>33</v>
      </c>
      <c r="B50" s="168">
        <v>0</v>
      </c>
      <c r="C50" s="169">
        <v>0</v>
      </c>
      <c r="D50" s="24">
        <f t="shared" ref="D50:D55" si="2">B50*C50</f>
        <v>0</v>
      </c>
      <c r="E50" s="21"/>
      <c r="F50" s="22"/>
    </row>
    <row r="51" spans="1:6" x14ac:dyDescent="0.25">
      <c r="A51" s="23" t="s">
        <v>34</v>
      </c>
      <c r="B51" s="168">
        <v>0</v>
      </c>
      <c r="C51" s="170">
        <v>0</v>
      </c>
      <c r="D51" s="24">
        <f t="shared" si="2"/>
        <v>0</v>
      </c>
      <c r="E51" s="21"/>
      <c r="F51" s="22"/>
    </row>
    <row r="52" spans="1:6" x14ac:dyDescent="0.25">
      <c r="A52" s="23" t="s">
        <v>46</v>
      </c>
      <c r="B52" s="168"/>
      <c r="C52" s="170"/>
      <c r="D52" s="24">
        <f t="shared" si="2"/>
        <v>0</v>
      </c>
      <c r="E52" s="21"/>
      <c r="F52" s="22"/>
    </row>
    <row r="53" spans="1:6" x14ac:dyDescent="0.25">
      <c r="A53" s="23" t="s">
        <v>47</v>
      </c>
      <c r="B53" s="168">
        <v>0</v>
      </c>
      <c r="C53" s="170">
        <v>0</v>
      </c>
      <c r="D53" s="24">
        <f t="shared" si="2"/>
        <v>0</v>
      </c>
      <c r="E53" s="21"/>
      <c r="F53" s="22"/>
    </row>
    <row r="54" spans="1:6" x14ac:dyDescent="0.25">
      <c r="A54" s="23" t="s">
        <v>35</v>
      </c>
      <c r="B54" s="168">
        <v>0</v>
      </c>
      <c r="C54" s="170">
        <v>0</v>
      </c>
      <c r="D54" s="24">
        <f t="shared" si="2"/>
        <v>0</v>
      </c>
      <c r="E54" s="21"/>
      <c r="F54" s="22"/>
    </row>
    <row r="55" spans="1:6" x14ac:dyDescent="0.25">
      <c r="A55" s="63" t="s">
        <v>41</v>
      </c>
      <c r="B55" s="168">
        <v>0</v>
      </c>
      <c r="C55" s="170">
        <v>0</v>
      </c>
      <c r="D55" s="24">
        <f t="shared" si="2"/>
        <v>0</v>
      </c>
      <c r="E55" s="21"/>
      <c r="F55" s="22"/>
    </row>
    <row r="56" spans="1:6" x14ac:dyDescent="0.25">
      <c r="A56" s="43" t="s">
        <v>36</v>
      </c>
      <c r="B56" s="44"/>
      <c r="C56" s="45"/>
      <c r="D56" s="46" t="s">
        <v>16</v>
      </c>
      <c r="E56" s="84">
        <f>SUM(D50:D55)</f>
        <v>0</v>
      </c>
      <c r="F56" s="85"/>
    </row>
    <row r="57" spans="1:6" x14ac:dyDescent="0.25">
      <c r="A57" s="23"/>
      <c r="B57" s="40" t="s">
        <v>16</v>
      </c>
      <c r="C57" s="40" t="s">
        <v>16</v>
      </c>
      <c r="D57" s="41" t="s">
        <v>16</v>
      </c>
      <c r="E57" s="21" t="s">
        <v>16</v>
      </c>
      <c r="F57" s="22"/>
    </row>
    <row r="58" spans="1:6" x14ac:dyDescent="0.25">
      <c r="A58" s="42"/>
      <c r="B58" s="19"/>
      <c r="C58" s="19"/>
      <c r="D58" s="20"/>
      <c r="E58" s="47"/>
      <c r="F58" s="48"/>
    </row>
    <row r="59" spans="1:6" x14ac:dyDescent="0.25">
      <c r="A59" s="49" t="s">
        <v>43</v>
      </c>
      <c r="B59" s="29"/>
      <c r="C59" s="29"/>
      <c r="D59" s="50" t="s">
        <v>37</v>
      </c>
      <c r="E59" s="86" t="e">
        <f>E45+E56</f>
        <v>#DIV/0!</v>
      </c>
      <c r="F59" s="87"/>
    </row>
    <row r="60" spans="1:6" x14ac:dyDescent="0.25">
      <c r="A60" s="23"/>
      <c r="B60" s="29"/>
      <c r="C60" s="29"/>
      <c r="D60" s="50"/>
      <c r="E60" s="88">
        <v>0</v>
      </c>
      <c r="F60" s="89"/>
    </row>
    <row r="61" spans="1:6" x14ac:dyDescent="0.25">
      <c r="A61" s="23" t="s">
        <v>69</v>
      </c>
      <c r="B61" s="29"/>
      <c r="C61" s="29"/>
      <c r="D61" s="41"/>
      <c r="E61" s="78">
        <v>0</v>
      </c>
      <c r="F61" s="79"/>
    </row>
    <row r="62" spans="1:6" x14ac:dyDescent="0.25">
      <c r="A62" s="23" t="s">
        <v>68</v>
      </c>
      <c r="B62" s="29"/>
      <c r="C62" s="29"/>
      <c r="D62" s="29"/>
      <c r="E62" s="78" t="e">
        <f>(E59-E60)/1.09*0.09</f>
        <v>#DIV/0!</v>
      </c>
      <c r="F62" s="79"/>
    </row>
    <row r="63" spans="1:6" x14ac:dyDescent="0.25">
      <c r="A63" s="25" t="s">
        <v>42</v>
      </c>
      <c r="B63" s="52"/>
      <c r="C63" s="52"/>
      <c r="D63" s="53" t="s">
        <v>38</v>
      </c>
      <c r="E63" s="80" t="e">
        <f>E59-E62</f>
        <v>#DIV/0!</v>
      </c>
      <c r="F63" s="81" t="e">
        <v>#DIV/0!</v>
      </c>
    </row>
    <row r="64" spans="1:6" x14ac:dyDescent="0.25">
      <c r="A64" s="23"/>
      <c r="B64" s="54"/>
      <c r="C64" s="54"/>
      <c r="D64" s="54"/>
      <c r="E64" s="55"/>
      <c r="F64" s="22" t="s">
        <v>16</v>
      </c>
    </row>
    <row r="65" spans="1:6" x14ac:dyDescent="0.25">
      <c r="A65" s="56" t="s">
        <v>48</v>
      </c>
      <c r="B65" s="57"/>
      <c r="C65" s="57"/>
      <c r="D65" s="58" t="s">
        <v>39</v>
      </c>
      <c r="E65" s="80">
        <v>0</v>
      </c>
      <c r="F65" s="81" t="e">
        <v>#DIV/0!</v>
      </c>
    </row>
    <row r="66" spans="1:6" x14ac:dyDescent="0.25">
      <c r="A66" s="56"/>
      <c r="B66" s="57"/>
      <c r="C66" s="57"/>
      <c r="D66" s="58"/>
      <c r="E66" s="59"/>
      <c r="F66" s="51"/>
    </row>
    <row r="67" spans="1:6" x14ac:dyDescent="0.25">
      <c r="A67" s="56"/>
      <c r="B67" s="64"/>
      <c r="C67" s="57"/>
      <c r="D67" s="58"/>
      <c r="E67" s="82"/>
      <c r="F67" s="83"/>
    </row>
    <row r="68" spans="1:6" ht="13.8" thickBot="1" x14ac:dyDescent="0.3">
      <c r="A68" s="60"/>
      <c r="B68" s="11"/>
      <c r="C68" s="11"/>
      <c r="D68" s="11"/>
      <c r="E68" s="61"/>
      <c r="F68" s="62"/>
    </row>
    <row r="69" spans="1:6" ht="13.8" thickTop="1" x14ac:dyDescent="0.25"/>
  </sheetData>
  <mergeCells count="29">
    <mergeCell ref="E62:F62"/>
    <mergeCell ref="E63:F63"/>
    <mergeCell ref="E65:F65"/>
    <mergeCell ref="E67:F67"/>
    <mergeCell ref="E45:F45"/>
    <mergeCell ref="E56:F56"/>
    <mergeCell ref="E59:F59"/>
    <mergeCell ref="E61:F61"/>
    <mergeCell ref="E60:F60"/>
    <mergeCell ref="E25:F25"/>
    <mergeCell ref="E38:F38"/>
    <mergeCell ref="E40:F40"/>
    <mergeCell ref="C44:D44"/>
    <mergeCell ref="E21:F21"/>
    <mergeCell ref="E22:F22"/>
    <mergeCell ref="E23:F23"/>
    <mergeCell ref="E24:F24"/>
    <mergeCell ref="E19:F19"/>
    <mergeCell ref="E20:F20"/>
    <mergeCell ref="B9:F9"/>
    <mergeCell ref="B10:F10"/>
    <mergeCell ref="B11:F11"/>
    <mergeCell ref="E16:F16"/>
    <mergeCell ref="A3:D3"/>
    <mergeCell ref="E3:F3"/>
    <mergeCell ref="B5:F5"/>
    <mergeCell ref="C7:D7"/>
    <mergeCell ref="E17:F17"/>
    <mergeCell ref="E18:F18"/>
  </mergeCells>
  <phoneticPr fontId="15" type="noConversion"/>
  <pageMargins left="0" right="0" top="0" bottom="0" header="0" footer="0"/>
  <pageSetup paperSize="9" scale="82" orientation="portrait" horizontalDpi="0" verticalDpi="0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6B1381B47CEA448AC1A55C336A37BB" ma:contentTypeVersion="12" ma:contentTypeDescription="Een nieuw document maken." ma:contentTypeScope="" ma:versionID="85610779d0d65afbb22594d12e9ba463">
  <xsd:schema xmlns:xsd="http://www.w3.org/2001/XMLSchema" xmlns:xs="http://www.w3.org/2001/XMLSchema" xmlns:p="http://schemas.microsoft.com/office/2006/metadata/properties" xmlns:ns2="906e3122-b980-4e74-a447-088379e2a20b" xmlns:ns3="e4da91ac-dc6e-4136-b590-c1c893e3b027" targetNamespace="http://schemas.microsoft.com/office/2006/metadata/properties" ma:root="true" ma:fieldsID="4b365346b056abe759c69f1ead3018d1" ns2:_="" ns3:_="">
    <xsd:import namespace="906e3122-b980-4e74-a447-088379e2a20b"/>
    <xsd:import namespace="e4da91ac-dc6e-4136-b590-c1c893e3b0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6e3122-b980-4e74-a447-088379e2a2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da91ac-dc6e-4136-b590-c1c893e3b02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AAA469-D015-4139-90D9-EED71D5194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6e3122-b980-4e74-a447-088379e2a20b"/>
    <ds:schemaRef ds:uri="e4da91ac-dc6e-4136-b590-c1c893e3b0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ED7351-8E89-4950-9B90-F60C203D15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instructie</vt:lpstr>
      <vt:lpstr>invullen</vt:lpstr>
    </vt:vector>
  </TitlesOfParts>
  <Company>Makelaarskantoor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 Kamps</dc:creator>
  <cp:lastModifiedBy>Janine Hengsdijk</cp:lastModifiedBy>
  <cp:lastPrinted>2018-01-18T10:50:58Z</cp:lastPrinted>
  <dcterms:created xsi:type="dcterms:W3CDTF">2005-08-30T13:49:11Z</dcterms:created>
  <dcterms:modified xsi:type="dcterms:W3CDTF">2021-01-08T12:56:43Z</dcterms:modified>
</cp:coreProperties>
</file>